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K:\Contractacio\CONTRATACIÓN SECTOR PÚBLICO\LICITACIONS\2026\2026-LIC-0071 SERVICIOS GESTION JORNADAS INFORMATIVAS (ABIERTO NO SARA)\DOCS DEFINITIVOS\"/>
    </mc:Choice>
  </mc:AlternateContent>
  <xr:revisionPtr revIDLastSave="0" documentId="8_{C96BD213-CAC9-4C69-AF1D-97BA5AD85F9F}" xr6:coauthVersionLast="47" xr6:coauthVersionMax="47" xr10:uidLastSave="{00000000-0000-0000-0000-000000000000}"/>
  <bookViews>
    <workbookView xWindow="22932" yWindow="-24" windowWidth="23256" windowHeight="12456" xr2:uid="{00000000-000D-0000-FFFF-FFFF00000000}"/>
  </bookViews>
  <sheets>
    <sheet name="Propuesta economica" sheetId="7" r:id="rId1"/>
    <sheet name="Hoja3" sheetId="27" state="hidden" r:id="rId2"/>
    <sheet name="Hoja1" sheetId="26" state="hidden" r:id="rId3"/>
    <sheet name="Hoja6" sheetId="31" state="hidden" r:id="rId4"/>
    <sheet name="TD" sheetId="33" state="hidden" r:id="rId5"/>
    <sheet name="Hoja4" sheetId="34" state="hidden" r:id="rId6"/>
    <sheet name="ICDQ" sheetId="29" state="hidden" r:id="rId7"/>
    <sheet name="Hoja2" sheetId="13" state="hidden" r:id="rId8"/>
    <sheet name="vigo" sheetId="9" state="hidden" r:id="rId9"/>
  </sheets>
  <externalReferences>
    <externalReference r:id="rId10"/>
  </externalReferences>
  <definedNames>
    <definedName name="Fila_Activa2">[1]Hoja1!$C$7</definedName>
  </definedNames>
  <calcPr calcId="191028"/>
  <pivotCaches>
    <pivotCache cacheId="0"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7" l="1"/>
  <c r="G37" i="7"/>
  <c r="J29" i="7"/>
  <c r="J28" i="7"/>
  <c r="G29" i="7"/>
  <c r="G28" i="7"/>
  <c r="I25" i="7"/>
  <c r="F25" i="7"/>
  <c r="G25" i="7" s="1"/>
  <c r="I24" i="7"/>
  <c r="F24" i="7"/>
  <c r="G24" i="7" s="1"/>
  <c r="I23" i="7"/>
  <c r="F23" i="7"/>
  <c r="G23" i="7" s="1"/>
  <c r="J33" i="7"/>
  <c r="J25" i="7" l="1"/>
  <c r="J24" i="7"/>
  <c r="J23" i="7"/>
  <c r="J32" i="7" l="1"/>
  <c r="I20" i="7"/>
  <c r="I19" i="7"/>
  <c r="F20" i="7"/>
  <c r="G20" i="7" s="1"/>
  <c r="F19" i="7"/>
  <c r="G19" i="7" s="1"/>
  <c r="F18" i="7"/>
  <c r="G18" i="7" s="1"/>
  <c r="G35" i="7" l="1"/>
  <c r="J19" i="7"/>
  <c r="J18" i="7"/>
  <c r="J20" i="7"/>
  <c r="J37" i="7" l="1"/>
  <c r="J35" i="7"/>
  <c r="F282" i="31"/>
  <c r="F14" i="27"/>
  <c r="L25" i="13"/>
  <c r="O5" i="13"/>
  <c r="P16" i="13" s="1"/>
  <c r="Q16" i="13" s="1"/>
  <c r="O6" i="13"/>
  <c r="P17" i="13" s="1"/>
  <c r="Q17" i="13" s="1"/>
  <c r="O7" i="13"/>
  <c r="P18" i="13" s="1"/>
  <c r="Q18" i="13" s="1"/>
  <c r="O8" i="13"/>
  <c r="P19" i="13" s="1"/>
  <c r="Q19" i="13" s="1"/>
  <c r="O9" i="13"/>
  <c r="P20" i="13" s="1"/>
  <c r="Q20" i="13" s="1"/>
  <c r="O10" i="13"/>
  <c r="P21" i="13" s="1"/>
  <c r="Q21" i="13" s="1"/>
  <c r="O11" i="13"/>
  <c r="P22" i="13" s="1"/>
  <c r="Q22" i="13" s="1"/>
  <c r="O12" i="13"/>
  <c r="P23" i="13" s="1"/>
  <c r="Q23" i="13" s="1"/>
  <c r="O13" i="13"/>
  <c r="P24" i="13" s="1"/>
  <c r="Q24" i="13" s="1"/>
  <c r="O4" i="13"/>
  <c r="P15" i="13" s="1"/>
  <c r="Q15" i="13" s="1"/>
  <c r="Q25" i="13" s="1"/>
  <c r="Q26" i="13" s="1"/>
  <c r="C24" i="13"/>
  <c r="L9" i="13"/>
  <c r="L20" i="13"/>
  <c r="L5" i="13"/>
  <c r="L16" i="13" s="1"/>
  <c r="N5" i="13"/>
  <c r="L6" i="13"/>
  <c r="N6" i="13"/>
  <c r="L7" i="13"/>
  <c r="L18" i="13" s="1"/>
  <c r="N7" i="13"/>
  <c r="L8" i="13"/>
  <c r="L19" i="13"/>
  <c r="L10" i="13"/>
  <c r="N10" i="13"/>
  <c r="L11" i="13"/>
  <c r="L22" i="13" s="1"/>
  <c r="N11" i="13"/>
  <c r="L12" i="13"/>
  <c r="L23" i="13"/>
  <c r="L13" i="13"/>
  <c r="N13" i="13"/>
  <c r="L4" i="13"/>
  <c r="C19" i="13"/>
  <c r="D18" i="13"/>
  <c r="E5" i="13"/>
  <c r="E6" i="13"/>
  <c r="E7" i="13"/>
  <c r="E8" i="13"/>
  <c r="E9" i="13"/>
  <c r="E10" i="13"/>
  <c r="E11" i="13"/>
  <c r="E12" i="13"/>
  <c r="E13" i="13"/>
  <c r="E4" i="13"/>
  <c r="D14" i="13"/>
  <c r="C15" i="13" s="1"/>
  <c r="C14" i="13"/>
  <c r="P7" i="13"/>
  <c r="Q7" i="13"/>
  <c r="M18" i="13"/>
  <c r="M17" i="13"/>
  <c r="P6" i="13"/>
  <c r="Q6" i="13"/>
  <c r="M16" i="13"/>
  <c r="N16" i="13"/>
  <c r="P5" i="13"/>
  <c r="Q5" i="13"/>
  <c r="N18" i="13"/>
  <c r="L17" i="13"/>
  <c r="N8" i="13"/>
  <c r="E14" i="13"/>
  <c r="E15" i="13"/>
  <c r="C16" i="13"/>
  <c r="D15" i="13"/>
  <c r="P8" i="13"/>
  <c r="Q8" i="13"/>
  <c r="M19" i="13"/>
  <c r="N19" i="13"/>
  <c r="N17" i="13"/>
  <c r="P11" i="13"/>
  <c r="Q11" i="13"/>
  <c r="M22" i="13"/>
  <c r="M21" i="13"/>
  <c r="P10" i="13"/>
  <c r="Q10" i="13"/>
  <c r="M24" i="13"/>
  <c r="P13" i="13"/>
  <c r="Q13" i="13"/>
  <c r="N22" i="13"/>
  <c r="N12" i="13"/>
  <c r="L21" i="13"/>
  <c r="N21" i="13"/>
  <c r="L24" i="13"/>
  <c r="N9" i="13"/>
  <c r="M23" i="13"/>
  <c r="N23" i="13"/>
  <c r="P12" i="13"/>
  <c r="Q12" i="13"/>
  <c r="N24" i="13"/>
  <c r="M20" i="13"/>
  <c r="N20" i="13"/>
  <c r="P9" i="13"/>
  <c r="Q9" i="13"/>
  <c r="D19" i="13" l="1"/>
  <c r="L15" i="13"/>
  <c r="N4" i="13"/>
  <c r="M15" i="13" l="1"/>
  <c r="P4" i="13"/>
  <c r="Q4" i="13" s="1"/>
  <c r="N15" i="13"/>
  <c r="N25" i="13" s="1"/>
  <c r="N26" i="13" s="1"/>
  <c r="O27" i="13" s="1"/>
</calcChain>
</file>

<file path=xl/sharedStrings.xml><?xml version="1.0" encoding="utf-8"?>
<sst xmlns="http://schemas.openxmlformats.org/spreadsheetml/2006/main" count="7622" uniqueCount="554">
  <si>
    <t>ANEXO Nº 2</t>
  </si>
  <si>
    <t xml:space="preserve">MODELO DE PROPOSICIÓN ECONÓMICA  </t>
  </si>
  <si>
    <t xml:space="preserve">Firmado: D/Dª </t>
  </si>
  <si>
    <t>(Firma y sello del licitador o Personal que lo representa)</t>
  </si>
  <si>
    <t>nif</t>
  </si>
  <si>
    <t>versio</t>
  </si>
  <si>
    <t>anyfactprov</t>
  </si>
  <si>
    <t>factprov</t>
  </si>
  <si>
    <t>datacost</t>
  </si>
  <si>
    <t>import</t>
  </si>
  <si>
    <t>quantitat</t>
  </si>
  <si>
    <t>tipprest</t>
  </si>
  <si>
    <t>tipdesp</t>
  </si>
  <si>
    <t>des</t>
  </si>
  <si>
    <t>anycontiat</t>
  </si>
  <si>
    <t>numcontiat</t>
  </si>
  <si>
    <t>emp</t>
  </si>
  <si>
    <t xml:space="preserve">B61059671 </t>
  </si>
  <si>
    <t xml:space="preserve">ASISTENCIA CERRADA IQ                   </t>
  </si>
  <si>
    <t/>
  </si>
  <si>
    <t>ACTE</t>
  </si>
  <si>
    <t>TIPUS</t>
  </si>
  <si>
    <t>GRUP</t>
  </si>
  <si>
    <t>Traumatologia i Cirurgia Ortopèdica</t>
  </si>
  <si>
    <t>HHMM</t>
  </si>
  <si>
    <t>GR</t>
  </si>
  <si>
    <t>03</t>
  </si>
  <si>
    <t>ABSCÉS. DESBRIDAMENT. DRENATGE</t>
  </si>
  <si>
    <t>08</t>
  </si>
  <si>
    <t>ACETALBULOPLÀSTIA</t>
  </si>
  <si>
    <t>ACROMIOPLÀSTIA PER ARTROSCÒPIA</t>
  </si>
  <si>
    <t>09</t>
  </si>
  <si>
    <t>ACURÇAMENT DE MEMBRES. TRACTAMENT QUIRÚRGIC</t>
  </si>
  <si>
    <t>07</t>
  </si>
  <si>
    <t>AGENESIA PERONÉ, DIFERENTS TÈCNIQUES QUIRÚRGIQUES</t>
  </si>
  <si>
    <t>AGENESIA RADI O TÍBIA, DIFERENTS TÈCNIQUES QUIRÚRGIQUES</t>
  </si>
  <si>
    <t>AGENESIA SACRE. TRACTAMENT QUIRÚRGIC</t>
  </si>
  <si>
    <t>06</t>
  </si>
  <si>
    <t>ALINEACIÓ METATARSIANA</t>
  </si>
  <si>
    <t>ALLARGAMENT  MEMBRES. TRACTAMENT QUIRÚRGIC</t>
  </si>
  <si>
    <t>ALLARGAMENT MEMBRES. TRACTAMENT QUIRÚRGIC</t>
  </si>
  <si>
    <t>05</t>
  </si>
  <si>
    <t>ALLARGAMENTS TENDINOSOS</t>
  </si>
  <si>
    <t>ALLIBERAMENT ALETES ROTULIANES</t>
  </si>
  <si>
    <t>ALLIBERAMENTS ALETES ROTULIANES. TRACTAMENT PER ARTROSCÒPIA</t>
  </si>
  <si>
    <t>ALLIBERAMENTS NERVIOSES PER ARTROSCÒPIA</t>
  </si>
  <si>
    <t>AMPUTACIÓ D'EXTREMITAT A QUALSEVOL NIVELL (EXCEPTE DITS I GRANS DESARTICULACIONS)</t>
  </si>
  <si>
    <t>AMPUTACIÓ D'EXTREMITAT A QUALSEVOL NIVELL (EXCEPTE DITS I GRANS</t>
  </si>
  <si>
    <t>AMPUTACIÓ EXCLUSIVA D'UN O MÉS DITS</t>
  </si>
  <si>
    <t>DESARTICULACIONS)</t>
  </si>
  <si>
    <t>04</t>
  </si>
  <si>
    <t>APONEURECTOMIA. FASCIECTOMIA D'UNA O MÉS EXTREMITATS</t>
  </si>
  <si>
    <t>ARTRODESI CERVICAL ANTERIOR</t>
  </si>
  <si>
    <t>ARTRODESI CERVICAL POSTERIOR</t>
  </si>
  <si>
    <t>ARTRODESI DE CANELL</t>
  </si>
  <si>
    <t>ARTRODESI DE COLZE</t>
  </si>
  <si>
    <t>ARTRODESI DE GENOLL</t>
  </si>
  <si>
    <t>ARTRODESI DE MALUC</t>
  </si>
  <si>
    <t>ARTRODESI DITS, UN O MÉS EN EL MATEIX MEMBRE</t>
  </si>
  <si>
    <t>ARTRODESI D'ESPATLLA</t>
  </si>
  <si>
    <t>ARTRODESI OCCIPIT-ATLOIDE-AXOÏDAL</t>
  </si>
  <si>
    <t>ARTRODESI SACRO-ILÍACA</t>
  </si>
  <si>
    <t>ARTRODESI SUBASTRAGALINA</t>
  </si>
  <si>
    <t>ARTRODESI TÍBIO-PERONEO ASTRAGALINA</t>
  </si>
  <si>
    <t>ARTROLISI GRANS ARTICULACIONS. TRACTAMENT QUIRÚRGIC O PER ARTROSCÒPIA</t>
  </si>
  <si>
    <t>ARTROPLÀSTIA BASE PRIMER METARCARPIÀ</t>
  </si>
  <si>
    <t>ARTROLISI GRANS ARTICULACIONS. TRACTAMENT QUIRÚRGIC O PER</t>
  </si>
  <si>
    <t>ARTROPLÀSTIA CANELL. DIFERENTS TÈCNIQUES AMB O SENSE PRÒTESI</t>
  </si>
  <si>
    <t>ARTROSCÒPIA</t>
  </si>
  <si>
    <t>ARTROPLÀSTIA COLZE. DIFERENTS TÈCNIQUES (INTERPOSICIÓ DE PRÒTESI)</t>
  </si>
  <si>
    <t>ARTROPLÀSTIA ESPATLLA AMB PRÒTESI</t>
  </si>
  <si>
    <t>ARTROPLÀSTIA ESPATLLA SENSE PRÒTESI</t>
  </si>
  <si>
    <t>ARTROPLÀSTIA GENOLL AMB PRÒTESI TOTAL</t>
  </si>
  <si>
    <t>ARTROPLÀSTIA MALUC AMB PRÒTESI TOTAL</t>
  </si>
  <si>
    <t>ARTROPLÀSTIES METACARPOFALÀNGIQUES I INTERFALÀNGIQUES AMB O SENSE PRÒTESI</t>
  </si>
  <si>
    <t>ARTROPLÀSTIES PARCIALS GRANS ARTICULACIONS</t>
  </si>
  <si>
    <t>ARTROSCÒPIA DIAGNÒSTICA. BIÒPSIA</t>
  </si>
  <si>
    <t>ARTROPLÀSTIES METACARPOFALÀNGIQUES I INTERFALÀNGIQUES AMB O SENSE</t>
  </si>
  <si>
    <t>ARTROTOMIA EXPLORADORA O EXTRACCIÓ COS EXTANY (GENOLL O MALUC)</t>
  </si>
  <si>
    <t>PRÒTESI</t>
  </si>
  <si>
    <t>ARTROTOMIA EXPLORADORA O EXTRACCIÓ COS EXTRANY (ESPATLLA, COLZE, CANELL, TORMELL)</t>
  </si>
  <si>
    <t>ARTROTOMIA. CURETATGE. MOLDEJAT. RASURAT (ESPATLLA, COLZE, CANELL) QUALSEVOL TÈCNICA</t>
  </si>
  <si>
    <t>ARTROTOMIA EXPLORADORA O EXTRACCIÓ COS EXTRANY (ESPATLLA, COLZE,</t>
  </si>
  <si>
    <t>ASTRAGALECTOMIA</t>
  </si>
  <si>
    <t>CANELL, TORMELL)</t>
  </si>
  <si>
    <t>02</t>
  </si>
  <si>
    <t>AVULSIÓ UNGUEAL: UNGLA INCARNATA ONICOGRIFOSI. TRACTAMENT QUIRÚRGIC</t>
  </si>
  <si>
    <t>Ayudantía del 30 %  a partir del GRUPO III.</t>
  </si>
  <si>
    <t>ARTROTOMIA. CURETATGE. MOLDEJAT. RASURAT (GENOLL O MALUC) QUALSEVOL</t>
  </si>
  <si>
    <t>BANDES CONGÈNITES DE CONSTRICCIÓ. TRACTAMENT QUIRÚRGIC</t>
  </si>
  <si>
    <t>TÈCNICA</t>
  </si>
  <si>
    <t xml:space="preserve">BIÒPSIA DE NERVIS PERIFÈRICS </t>
  </si>
  <si>
    <t>ARTROTOMIA. CURETATGE. MOLDEJAT. RASURAT (ESPATLLA, COLZE, CANELL)</t>
  </si>
  <si>
    <t>BIÒPSIA DE NERVIS PERIFÈRICS PERCUTÀNEA</t>
  </si>
  <si>
    <t>QUALSEVOL TÈCNICA</t>
  </si>
  <si>
    <t>BIÒPSIA MUSCULAR O TENDINOSA</t>
  </si>
  <si>
    <t>BIÒPSIA ÒSSIA AMB ABORDATGE QUIRÚRGIC</t>
  </si>
  <si>
    <t>BIÒPSIA ÒSSIA PERCUTÀNEA</t>
  </si>
  <si>
    <t>CAPSULOTOMIA DE MALUC</t>
  </si>
  <si>
    <t>CAPSULOTOMIA DITS, UN O MÉS D'UN EN EL MATEIX MEMBRE</t>
  </si>
  <si>
    <t>BIÒPSIA DE NERVIS PERIFÈRICS</t>
  </si>
  <si>
    <t>CIRURGIA DE LA LUXACIÓ CEVICAL SENSE REPERCUSIONS NEUROLÒGIQUES</t>
  </si>
  <si>
    <t>CIRURGIA DE LA LUXACIÓ COXOFEMORAL</t>
  </si>
  <si>
    <t>CIRURGIA DE LA SÍNDROME DEL SÍ DEL TARS</t>
  </si>
  <si>
    <t>CIRURGIA DE L'ARTROLISI</t>
  </si>
  <si>
    <t>CIRURGIA DE L'ATROGRIFOSI</t>
  </si>
  <si>
    <t>CIRURGIA DE TRENCAMENT-LUXACIÓ DE LA BASE DEL 1er METACARPIÀ</t>
  </si>
  <si>
    <t>CIRURGIA DE TRENCAMENT-LUXACIÓ DE L'ASTRÀGAL</t>
  </si>
  <si>
    <t>CIRURGIA DEL DIT DE MARTELL</t>
  </si>
  <si>
    <t>CIRURGIA DEL DIT DE MOLLA</t>
  </si>
  <si>
    <t>CIRURGIA DEL PEU PLA</t>
  </si>
  <si>
    <t>AT</t>
  </si>
  <si>
    <t>COL·LOCACIÓ PERCUTÀNEA DE CLAU I AGULLES PER TRACCIONS CONTINUES</t>
  </si>
  <si>
    <t>CORRECCIÓ QUIRÚRGICA ESCOLIOSI O CIFOSI</t>
  </si>
  <si>
    <t>COS EXTRANY ARTICULAR. EXTRACCIÓ PER ARTROSCÒPIA</t>
  </si>
  <si>
    <t>COS LLIURE ARTICULAR. EXTRACCIÓ PER ARTROSCÒPIA</t>
  </si>
  <si>
    <t>COSSOS EXTRANYS PROFUNDS. EXTRACCIÓ QUIRÚRGICA</t>
  </si>
  <si>
    <t>19</t>
  </si>
  <si>
    <t>COSSOS EXTRANYS SUPERFICIALS CARA I COLL. EXTRACCIÓ</t>
  </si>
  <si>
    <t>COSSOS EXTRANYS SUPERFICIALS O SUBCUTÀNIS. EXTRACCIÓ</t>
  </si>
  <si>
    <t>CREMADES I CONGELACIONS GRANS (+DEL 10%) CURA I NETEJA EN HOSPITALITZACIÓ</t>
  </si>
  <si>
    <t>CREMADES I CONGELACIONS GRANS (+DEL 10%) DESBRIDAMENT QUIRÚRGIC</t>
  </si>
  <si>
    <t>CREMADES I CONGELACIONS MITJANES (+DEL 5%-DEL 10%) CURA I NETEJA</t>
  </si>
  <si>
    <t>CREMADES I CONGELACIONS MITJANES (+DEL 5%-DEL 10%) DESBRIDAMENT QUIRÚRGIC</t>
  </si>
  <si>
    <t>CREMADES I CONGELACIONS PETITES (FINS 5%) CURA I NETEJA</t>
  </si>
  <si>
    <t xml:space="preserve">CREMADES I CONGELACIONS PETITES (FINS 5%) DESBRIDAMENT QUIRÚRGIC </t>
  </si>
  <si>
    <t>CREMADES I CONGELACIONS PETITES (FINS 5%) DESBRIDAMENT QUIRÚRGIC AMB EMPELT</t>
  </si>
  <si>
    <t>CREMADES I CONGELACIONS GRANS (+DEL 10%) CURA I NETEJA EN</t>
  </si>
  <si>
    <t>10</t>
  </si>
  <si>
    <t>DESARTICULACIÓ DE MALUC</t>
  </si>
  <si>
    <t>HOSPITALITZACIÓ</t>
  </si>
  <si>
    <t>DESARTICULACIÓ D'ESPATLLA. DESARTICULACIÓ INTERESCAPULOTORÀCICA</t>
  </si>
  <si>
    <t>01</t>
  </si>
  <si>
    <t>DESBRIDAMENT D'ABSCÉS</t>
  </si>
  <si>
    <t>DISJUNCIÓ CONDRO-COSTAL O CONDRO-ESTERNAL. TRACTAMENT QUIRÚRGIC</t>
  </si>
  <si>
    <t>CREMADES I CONGELACIONS MITJANES (+DEL 5%-DEL 10%) DESBRIDAMENT</t>
  </si>
  <si>
    <t>DIT EN MOLLA, MARTELL, URPE, COLL CIGNE. TRACTAMENT QUIRÚRGIC</t>
  </si>
  <si>
    <t>QUIRÚRGIC</t>
  </si>
  <si>
    <t>EMPELT EN ILLA (TÈCNICA COMPLETA) NEUROTITZACIONS</t>
  </si>
  <si>
    <t>EMPELT NERVIÓS DE LA MÀ</t>
  </si>
  <si>
    <t>CREMADES I CONGELACIONS PETITES (FINS 5%) DESBRIDAMENT QUIRÚRGIC</t>
  </si>
  <si>
    <t>EMPELT ÒSSI DE LA MÀ</t>
  </si>
  <si>
    <t>CREMADES I CONGELACIONS PETITES (FINS 5%) DESBRIDAMENT QUIRÚRGIC AMB</t>
  </si>
  <si>
    <t>EMPELT TENDINÓS DE LA MÀ</t>
  </si>
  <si>
    <t>EMPELT</t>
  </si>
  <si>
    <t>EPICONDILITIS, EPITROCLEITIS I ESTILOIDITIS. TRACTAMENT QUIRÚRGIC</t>
  </si>
  <si>
    <t>EPIFIOSIODESIS FEMORAL. TRACTAMENT QUIRÚRGIC</t>
  </si>
  <si>
    <t>EPIFIOSIODESIS MALUC. TRACTAMENT QUIRÚRGIC</t>
  </si>
  <si>
    <t>EPIFISIODESIS</t>
  </si>
  <si>
    <t>17</t>
  </si>
  <si>
    <t>ESPATLLA, COLZE, GENOLL, ETC. MOVILITZACIÓ ORTOPÈDICA SOTA ANESTÈSIA</t>
  </si>
  <si>
    <t>ESPERÓ CALCANI I NEUROMA DE MORTON. EXTIRPACIÓ</t>
  </si>
  <si>
    <t>ESPONDILOARTRITI ANQUILOPOIÈTICA. CORRECCIÓ QUIRÚRGICA COLUMNA</t>
  </si>
  <si>
    <t>11</t>
  </si>
  <si>
    <t>ESQUINÇAMENTS DE LLIGAMENTS TORMELL O TARSIÀ. TRACTAMENT QUIRÚRGIC</t>
  </si>
  <si>
    <t>EXÈRESI DE PRÒTESI</t>
  </si>
  <si>
    <t>EXOSTOSI. EXTIRPACIÓ</t>
  </si>
  <si>
    <t>EXTRACCIÓ DE CLAUS O MATERIAL OSTEOSÍNTESI (GRANS INTERVENCIONS)</t>
  </si>
  <si>
    <t>EXTRACCIÓ DE CLAUS O MATERIAL OSTEOSÍNTESI (PETITES INTERVENCIONS)</t>
  </si>
  <si>
    <t>FALANGITZACIÓ METACARPIÀ</t>
  </si>
  <si>
    <t>FERIDES DE GRAN QUANTIA, ESQUINÇAMENTS MUSCULARS. SUTURA</t>
  </si>
  <si>
    <t>FERIDES DE MENOR QUANTIA. SUTURA</t>
  </si>
  <si>
    <t>FERIDES PENETRANTS EN ARTICULACIONS</t>
  </si>
  <si>
    <t>FIBROSIS MUSCULARS (GLUTI, QUADRÍCEPS) TRACTAMENT QUIRÚRGIC</t>
  </si>
  <si>
    <t>FLEGMÓ BEINES TENDINOSES. TRACTAMENT QUIRÚRGIC</t>
  </si>
  <si>
    <t>FLEGMÓ DIFÚS EXTREMITATS. TRACTAMENT QUIRÚRGIC</t>
  </si>
  <si>
    <t>FLEGMÓ MÁ. TRACTAMENT QUIRÚRGIC</t>
  </si>
  <si>
    <t>FLEXORS MALUC I GENOLL. DIFERENTS TÈCNIQUES QUIRÚRGIQUES</t>
  </si>
  <si>
    <t>PD</t>
  </si>
  <si>
    <t>FOTO-PODOGRAMA</t>
  </si>
  <si>
    <t>FUSIONS VERTEBRALS AMPLIES PER VIA ANTERIOR</t>
  </si>
  <si>
    <t>FUSIONS VERTEBRALS PER VIA POSTERIOR</t>
  </si>
  <si>
    <t>GALINDÓ DE SASTRE, CINQUÉ SUPERADDUCTUS. TRACTAMENT QUIRÚRGIC</t>
  </si>
  <si>
    <t>GANGLI ESTRELLAT. EXTIRPACIÓ</t>
  </si>
  <si>
    <t>GUIXOS FUNCIONALS EN EL MEMBRE INFERIOR O SUPERIOR (EL MATERIAL D'ORTOPÈDIA ESTÀ EXCLÒS)</t>
  </si>
  <si>
    <t>HALUUX VALGUS, VARUS, RIGIDUS, ETC... TRACTAMENT QUIRÚRGIC UNILATERAL</t>
  </si>
  <si>
    <t>HEMATOMES SUBUNGUEALS. DRENATGE</t>
  </si>
  <si>
    <t>HEMIPELVECTOMIA</t>
  </si>
  <si>
    <t>HÈRNIA DE DISC (EXCEPTE CERVICAL) TRACTAMENT QUIRÚRGIC. MICROCIRURGIA</t>
  </si>
  <si>
    <t>HÈRNIA DISCAL CERVICAL. DISCECTOMIA</t>
  </si>
  <si>
    <t>HÈRNIA DISCAL QUIMIONUCLEOLISIS. NUCLEOLISI. ASPIRACIÓ</t>
  </si>
  <si>
    <t>HÈRNIA MUSCULAR PER TRENCAMENT DE FASCIES. TRACTAMENT QUIRÚRGIC</t>
  </si>
  <si>
    <t>TRENCAMENT ACETÀBUL. TRACTAMENT QUIRÚRGIC</t>
  </si>
  <si>
    <t>HIGROMES, BURSITIS. GLANGLIONS I QUISTS SINOVIALS. EXTIRPACIÓ</t>
  </si>
  <si>
    <t>TRENCAMENT ALA ILÍACA. TRACTAMENT QUIRÚRGIC</t>
  </si>
  <si>
    <t>18</t>
  </si>
  <si>
    <t>IMMOVILITZACIÓ DE TRENCAMENTS I/O LUXACIONS DE CINTURA ESCAPULAR, BRAÇ I COLZE</t>
  </si>
  <si>
    <t>TRENCAMENT ANELL PELVIÀ DESPLAÇAT. TRACTAMENT QUIRÚRGIC ABORDATGE</t>
  </si>
  <si>
    <t>IMMOVILITZACIÓ DE TRENCAMENTS I/O LUXACIONS DE TORAX, RAQUIS I PELVIS</t>
  </si>
  <si>
    <t>ÚNIC</t>
  </si>
  <si>
    <t>IMMOVILITZACION DE TRENCAMENTS I/O LUXACIONS DE MALUC, FÉMUR I GENOLL</t>
  </si>
  <si>
    <t>TRENCAMENT ANELL PELVIÀ. TRACTAMENT QUIRÚRGIC AMB DOBLE ABORDATGE</t>
  </si>
  <si>
    <t>14</t>
  </si>
  <si>
    <t>IMMOVILITZACIONS DE TRENCAMENTS I/O LUXACIONS D'AVANTBRAÇ, CANELL I MÀ</t>
  </si>
  <si>
    <t>TRENCAMENT ARCS VERTEBRALS TRACTAMENT QUIRÚRGIC</t>
  </si>
  <si>
    <t>IMMOVILITZACIONS DE TRENCAMENTS I/O LUXACIONS DE CAMA, TORMELL I PEU</t>
  </si>
  <si>
    <t>TRENCAMENT ARRENCAMENT BASE CINQUÉ METATARSIÀ. TRACTAMENT</t>
  </si>
  <si>
    <t>INFILTRACIONS</t>
  </si>
  <si>
    <t>LAMINECTOMIA CERVICAL</t>
  </si>
  <si>
    <t>TRENCAMENT ASTRÀGAL AMB DESPLAÇAMENT. TRACTAMENT QUIRÚRGIC</t>
  </si>
  <si>
    <t>LAMINECTOMIA DORSALS O LUMBARS</t>
  </si>
  <si>
    <t>TRENCAMENT CALCANI. TRACTAMENT QUIRÚRGIC. OSTEOSÍNTESI</t>
  </si>
  <si>
    <t>LESIONS ARTICULARS O PERIARTICULARS SENSE TRENCAMENT. TRACTAMIENTO QUIRÚRGIC</t>
  </si>
  <si>
    <t>TRENCAMENT CAP DE PERONÉ. TRACTAMENT QUIRÚRGIC</t>
  </si>
  <si>
    <t>LESIONS COMPLEXES AMB LLIGAMENTS I MENISCS. TRACTAMENT PER ARTROSCÒPIA</t>
  </si>
  <si>
    <t>TRENCAMENT CAP RADIAL AMB DESPLAÇAMENT. OSTEOSÍNTESI O PRÒTESI</t>
  </si>
  <si>
    <t>LESIONS COMPLEXES DE LLIGAMENTS I MENISCS. TRACTAMENT QUIRÚRGIC</t>
  </si>
  <si>
    <t>TRENCAMENT CAP RADIAL AMB DESPLAÇAMENT. TRACTAMENT QUIRÚRGIC.</t>
  </si>
  <si>
    <t>LUXACIÓ ACROMIO-CLAVICULAR. TRACTAMENT QUIRÚRGIC</t>
  </si>
  <si>
    <t>RESSECCIÓ</t>
  </si>
  <si>
    <t>LUXACIÓ ASTRÀGAL. TRACTAMENT QUIRÚRGIC</t>
  </si>
  <si>
    <t>TRENCAMENT CAVITAT GLENOÏDAL. TRACTAMENT QUIRÚRGIC</t>
  </si>
  <si>
    <t>LUXACIÓ CANELL. TRACTAMENT QUIRÚRGIC</t>
  </si>
  <si>
    <t>TRENCAMENT CLAVÍCULA. TRACTAMENT QUIRÚRGIC</t>
  </si>
  <si>
    <t>LUXACIÓ COLZE RECIDIVANT. TRACTAMENT QUIRÚRGIC. DIVERSES TÈCNIQUES</t>
  </si>
  <si>
    <t>TRENCAMENT COLL FÈMUR. DIFERENTS TIPUS. TRACTAMENT QUIRÚRGIC</t>
  </si>
  <si>
    <t>LUXACIÓ COLZE. TRACTAMENT QUIRÚRGIC</t>
  </si>
  <si>
    <t>TRENCAMENT COLL HÚMER AMB LUXACIÓ CAP HUMERAL. TRACTAMENT</t>
  </si>
  <si>
    <t>LUXACIÓ CONGÈNITA CAP DE RADI. TRACTAMENT QUIRÚRGIC. DIVERSES TÈCNIQUES</t>
  </si>
  <si>
    <t>LUXACIÓ CONGÈNITA DE GENOLL. TRACTAMENT QUIRÚRGIC. DIVERSES TÈCNIQUES</t>
  </si>
  <si>
    <t>TRENCAMENT COLL HÚMER. TRACTAMENT QUIRÚRGIC</t>
  </si>
  <si>
    <t>LUXACIÓ CONGÈNITA DE MALUC. TRACTAMENT QUIRÚRGIC</t>
  </si>
  <si>
    <t>TRENCAMENT COMMINUTA EXTREM INFERIOR TÍBIA AMB/SENSE LUXACIÓ.</t>
  </si>
  <si>
    <t>LUXACIÓ COXIS, COXIGODINIA. TRACTAMENT QUIRÚRGIC. ESCISIÓ</t>
  </si>
  <si>
    <t>TRACTAMENT QUIRÚRGIC</t>
  </si>
  <si>
    <t>LUXACIÓ COXOFEMORAL AMB TRENCAMENT ARTICULAR. TRACTAMENT QUIRÚRGIC</t>
  </si>
  <si>
    <t>TRENCAMENT COMMINUTA FÈMUR, CONSOLIDACIÓ VICIOSA O PSEUDOARTRITIS.</t>
  </si>
  <si>
    <t>LUXACIÓ COXOFEMORAL AMB TRENCAMENT COLL FÈMUR O DIÀFISIS</t>
  </si>
  <si>
    <t>LUXACIÓ COXOFEMORAL INVERTEBRADA. TRACTAMENT QUIRÚRGIC</t>
  </si>
  <si>
    <t>TRENCAMENT COMMINUTA ÒSSOS LLARGS D'AVANTBRAÇ. TRACTAMENT</t>
  </si>
  <si>
    <t>LUXACIÓ DE GENOLL TRACTAMENT PER ARTROSCÒPIA</t>
  </si>
  <si>
    <t>LUXACIÓ DE GENOLL. TRACTAMENT QUIRÚRGIC</t>
  </si>
  <si>
    <t>TRENCAMENT COMMINUTA TÍBIA I PERONÉ, PSEUDOARTROSI. TRACTAMENT</t>
  </si>
  <si>
    <t>LUXACIÓ DE PERONEOS. DIFERENTS TÈCNIQUES QUIRÚRGIQUES</t>
  </si>
  <si>
    <t>LUXACIÓ DE RÓTULA TRACTAMENT PER ARTROSCÒPIA</t>
  </si>
  <si>
    <t>TRENCAMENT CÒNDIL FEMORAL AÏLLAT. TRACTAMENT QUIRÚRGIC</t>
  </si>
  <si>
    <t>LUXACIÓ ESTERNO-CLAVICULAR. TRACTAMENT QUIRÚRGIC</t>
  </si>
  <si>
    <t>TRENCAMENT DIÀFISI TÍBIA O PERONÉ. TRACTAMENT QUIRÚRGIC</t>
  </si>
  <si>
    <t>LUXACIÓ GLENO-HUMERAL RECIDIVANT. TRACTAMENT QUIRÚRGIC. DIFERENTS TÈCNIQUES</t>
  </si>
  <si>
    <t>TRENCAMENT DIÀFISIS CÚBIT O RADI AMB DESPLAÇAMENT. TRACTAMENT</t>
  </si>
  <si>
    <t>LUXACIÓ MAXIL·LAR INFERIOR. REDUCCIÓ INCRUENTA</t>
  </si>
  <si>
    <t>LUXACIÓ MEDIOTARSIANA I TARS-METATARSIANA. TRACTAMENT QUIRÚRGIC</t>
  </si>
  <si>
    <t>TRENCAMENT DIÀFISIS CÚBIT O RADI O ELS DOS. PSEUDOARTROSI. TRACTAMENT</t>
  </si>
  <si>
    <t>LUXACIÓ RECIDIVANT RÓTULA. TRACTAMENT QUIRÚRGIC</t>
  </si>
  <si>
    <t>LUXACIÓ SACRO-ILÍACA. TRACTAMENT QUIRÚRGIC</t>
  </si>
  <si>
    <t>LUXACIÓ SUBASTRAGALINA. TRACTAMENT QUIRÚRGIC</t>
  </si>
  <si>
    <t>TRENCAMENT DIÀFISIS FÈMUR AMB DESPLAÇAMENT. TRACTAMENT QUIRÚRGIC</t>
  </si>
  <si>
    <t>LUXACIÓ TÍBIO-PERONEO-TARSIANA. TRACTAMENT QUIRÚRGIC</t>
  </si>
  <si>
    <t>TRENCAMENT DIÀFISIS HÚMER AMB DESPLAÇAMENT. TRACTAMENT QUIRÚRGIC</t>
  </si>
  <si>
    <t>LUXACIONS METACARPO-FALÀNGICA O INTERFALÀNGIQUES, CADA UNA. TRACTAMENT QUIRÚRGIC</t>
  </si>
  <si>
    <t>TRENCAMENT EPICÒNDIL O EPITROCLEA. TRACTAMENT QUIRÚRGIC</t>
  </si>
  <si>
    <t>LUXACIONS METATARSO-FALÀNGIQUES, CADA UNA. TRACTAMENT QUIRÚRGIC</t>
  </si>
  <si>
    <t>TRENCAMENT ESCÀPULA. TRACTAMENT QUIRÚRGIC</t>
  </si>
  <si>
    <t>MÀ GARRELLA RADIAL I CUBITAL. TRACTAMENT QUIRÚRGIC</t>
  </si>
  <si>
    <t>TRENCAMENT ESPINA TIBIA. TRACTAMENT QUIRÚRGIC</t>
  </si>
  <si>
    <t>MÀ O PEU CATASTRÒFICS. RECONSTRUCCIÓ AMB O SENSE TRASPLANTAMENT DE DITS</t>
  </si>
  <si>
    <t>TRENCAMENT ESTERNÓ QUE EXIGEIXI REDUCCIÓ INSTRUMENTAL</t>
  </si>
  <si>
    <t>MACRO, CAMPTO, CLINO, POLI, SINDACTILIA. TRACTAMENT QUIRÚRGIC</t>
  </si>
  <si>
    <t>TRENCAMENT EXTREMITAT INFERIOR RADI DESPLAÇADA (COLLES, SMITH)</t>
  </si>
  <si>
    <t>MALÀCIA DEL SEMILUNAR. TRACTAMENT QUIRÚRGIC</t>
  </si>
  <si>
    <t>MALALTIA DE DUPUYTREN (UNA MÀ) TRACTAMENT QUIRÚRGIC</t>
  </si>
  <si>
    <t>TRENCAMENT FALANGE AMB DESPLAÇAMENT. TRACTAMENT QUIRÚRGIC</t>
  </si>
  <si>
    <t>MALALTIA DE PERTHES. TRACTAMENT QUIRÚRGIC</t>
  </si>
  <si>
    <t>TRENCAMENT FÉMUR PER-SUB I TROCANTEREA. TRACTAMENT QUIRÚRGIC</t>
  </si>
  <si>
    <t>MALUC EN MOLLA. TRACTAMENT QUIRÚRGIC</t>
  </si>
  <si>
    <t>TRENCAMENT LUXACIÓ ASTRÀGAL. TRACTAMENT QUIRÚRGIC</t>
  </si>
  <si>
    <t>MENISCECTOMIA</t>
  </si>
  <si>
    <t>TRENCAMENT LUXACIÓ BASE PRIMER METACARPIÀ (BENNET) TRACTAMENT</t>
  </si>
  <si>
    <t>MENISCECTOMIA. TRACTAMENT PER ARTROSCÒPIA</t>
  </si>
  <si>
    <t>MEROMELIES AXIL.LARS, CENTRALITZADES DEL CARP. TRACTAMENT QUIRÚRGIC</t>
  </si>
  <si>
    <t>TRENCAMENT LUXACIÓ COSSOS VERTEBRALS (EXCEPTE COLUMNA CERVICAL)</t>
  </si>
  <si>
    <t>METATARS VARO, PEU EQUÍ O ADDUCTE. CORRECCIÓ QUIRÚRGICA</t>
  </si>
  <si>
    <t>TRENCAMENT LUXACIÓ DE MONTEGGIA. TRACTAMENT QUIRÚRGIC</t>
  </si>
  <si>
    <t>MICROCIRURGIA NERVIS PERIFÈRICS, TUMORS, EMPELTS, SUTURES, ETC</t>
  </si>
  <si>
    <t>TRENCAMENT METACARPIANS. TRACTAMENT QUIRÚRGIC C/U</t>
  </si>
  <si>
    <t>MONYÓ AMPUTACIÓ, REGULARITZACIÓ, REAMPUTACIÓ</t>
  </si>
  <si>
    <t>TRENCAMENT METATARSIANS. TRACTAMENT QUIRÚRGIC C/U</t>
  </si>
  <si>
    <t>NEUROLISI MICROQUIRÚRGICA DE LA MÀ O ENDONEUROLISI</t>
  </si>
  <si>
    <t>TRENCAMENT OLECRANON O APÒFISI CORONOIDE. TRACTAMENT QUIRÚRGIC</t>
  </si>
  <si>
    <t>NEUROLISIS I NEURECTOMIES SELECTIVES. EXTIRPACIÓ DE NEUROMES CICATRICIALS</t>
  </si>
  <si>
    <t>TRENCAMENT ÒSSOS CARP I TARS. TRACTAMENT QUIRÚRGIC</t>
  </si>
  <si>
    <t>OPERACIÓ DE DARRASH I SIMILARS</t>
  </si>
  <si>
    <t>TRENCAMENT PSEUDOARTROSI ESCAFORIDE O SEMILUNAR. TRACTAMENT</t>
  </si>
  <si>
    <t>OSTEOCONDRITIS DISECANTS. TRACTAMENT QUIRÚRGIC. QUALSEVOL TÈCNICA</t>
  </si>
  <si>
    <t>OSTEOCONDROMES. TRACTAMENT QUIRÚRGIC</t>
  </si>
  <si>
    <t>TRENCAMENT VORA COTILOÏDAL. TRACTAMENT QUIRÚRGIC</t>
  </si>
  <si>
    <t>OSTEOMIELITIS. NETEJA DE FOCUS</t>
  </si>
  <si>
    <t>TRENCAMENT RÒTULA TRACTAMENT QUIRÚRGIC</t>
  </si>
  <si>
    <t>OSTEOMIELITIS. TÈCNICA DE PAPINEAU</t>
  </si>
  <si>
    <t>TRENCAMENT SESAMOIDES D'UN DIT DEL PEU. TRACTAMENT QUIRÚRGIC</t>
  </si>
  <si>
    <t>OSTEOPATIA PUBIANA</t>
  </si>
  <si>
    <t>TRENCAMENT SIMPLE D'ÒSSOS PROPIS DEL NAS. TRACTAMENT QUIRÚRGIC</t>
  </si>
  <si>
    <t>OSTEOPATIA PUBIANA. TRACTAMENT QUIRÚRGIC</t>
  </si>
  <si>
    <t>TRENCAMENT SUPRA O INTERCONDILEA. TRACTAMENT QUIRÚRGIC</t>
  </si>
  <si>
    <t>OSTEOTOMIA CORRECTORA DE FÉMUR</t>
  </si>
  <si>
    <t>TRENCAMENT SUPRACONDILEA HÚMER AMB DESPLAÇAMENT. TRACTAMENT</t>
  </si>
  <si>
    <t>OSTEOTOMIA CORRECTORA MALUC</t>
  </si>
  <si>
    <t>OSTEOTOMIA CORRECTORA TÍBIA I PERONÉ</t>
  </si>
  <si>
    <t>TRENCAMENT TROCANTER MAJOR O MENOR O REIMPLANTACIÓ BAIXA DE</t>
  </si>
  <si>
    <t>OSTEOTOMIES DE MÀ I PEU SENSE OSTEOSÍNTESI</t>
  </si>
  <si>
    <t>TROCANTER. TRACTAMENT QUIRÚRGIC</t>
  </si>
  <si>
    <t>OSTEOTOMIES D'HÚMER I AVANTBRAÇ</t>
  </si>
  <si>
    <t>TRENCAMENT TUBEROSITAT O EPÍFISI SUPERIOR HÚMER. TRACTAMENT</t>
  </si>
  <si>
    <t>OSTEOTOMIES MÀ I PEU AMB OSTEOSÍNTESI</t>
  </si>
  <si>
    <t>PANADÍS. DESBRIDAMENT</t>
  </si>
  <si>
    <t>TRENCAMENT TUBEROSITATS TÍBIA. TRACTAMENT QUIRÚRGIC AMB EMPELT</t>
  </si>
  <si>
    <t>PATELECTOMIA PARCIAL I TOTAL</t>
  </si>
  <si>
    <t>TRENCAMENTS ASSOCIADES CÚBIT I RADI. TRACTAMENT QUIRÚRGIC</t>
  </si>
  <si>
    <t>PERIARTRITI ESCÀPUL HUMERAL. DIFERENTS TÈCNIQUES QUIRÚRGIQUES</t>
  </si>
  <si>
    <t>TRENCAMENTS I LUXACIONS COLUMNA CERVICAL. TRACTAMENT QUIRÚRGIC</t>
  </si>
  <si>
    <t xml:space="preserve">PEU EQUÍ, TALO, GARRELL, CAVUS, PLA, ADDUCTE. GUIXOS CORRECTORS </t>
  </si>
  <si>
    <t>TRENCAMENTS MALEOLARS AMB LUXACIÓ DE PEU. TRACTAMENT QUIRÚRGIC</t>
  </si>
  <si>
    <t>PLÀSTIES LLIGAMENTOSES, UNA O VARIES, MATEIX MEMBRE</t>
  </si>
  <si>
    <t>TRENCAMENTS MALEOLARS TRACTAMENT QUIRÚRGIC</t>
  </si>
  <si>
    <t>PLICATURA SINOVIAL PER ARTROSCÒPIA</t>
  </si>
  <si>
    <t>TRENCAMENT PLATETS O TUBEROSITATS TÍBIA. TRACTAMENT QUIRÚRGIC</t>
  </si>
  <si>
    <t>POLÇAMENT DE DIT DE LA MÀ. TRACTAMENT QUIRÚRGIC</t>
  </si>
  <si>
    <t>PSEUDOARTROSI CLAVÍCULA, CARP, TARS, METACARP, METATARS. TRACTAMENT QUIRÚRGIC</t>
  </si>
  <si>
    <t>PSEUDOARTROSI COLL DE FÉMUR. TRACTAMENT QUIRÚRGIC</t>
  </si>
  <si>
    <t>PSEUDOARTROSI D'ESTERNÓ. TRACTAMENT QUIRÚRGIC</t>
  </si>
  <si>
    <t>GUIXOS FUNCIONALS EN EL MEMBRE INFERIOR O SUPERIOR (EL MATERIAL</t>
  </si>
  <si>
    <t>PSEUDOATROSI DIÀFISI D'HÚMER AMB O SENSE ALLIBERACIÓ NERVIOSA. TRACTAMENT QUIRÚRGIC</t>
  </si>
  <si>
    <t>D'ORTOPÈDIA ESTÀ EXCLÒS)</t>
  </si>
  <si>
    <t>PUNCIÓ EVACUADORA (ARTROCENTESI, BOSSES SINOVIALS) BIÒPSIA</t>
  </si>
  <si>
    <t>QUIST ÒSSI. LEGRAT I EMPELT</t>
  </si>
  <si>
    <t>QUIST POPLÍTI. TRACTAMENT QUIRÚRGIC</t>
  </si>
  <si>
    <t>REALINEACIÓ D'APARELL EXTENSOR EN GENOLL (MAQUET I ALTRES TÈCNIQUES)</t>
  </si>
  <si>
    <t>RECONSTRUCCIÓ COMPLEXA DE LA MÀ AMB PENJOLL LLIURE AMB MICROCIRURGIA</t>
  </si>
  <si>
    <t>RECONSTRUCCIÓ DIT GROS. DIFERENTS TÈCNIQUES</t>
  </si>
  <si>
    <t>RECONSTRUCCIÓ LLIGAMENTS CREUATS GENOLL, CADA UN. TRACTAMENT QUIRÚRGIC.</t>
  </si>
  <si>
    <t>RECONSTRUCCIÓ LLIGAMENTS CREUATS GENOLL. TRACTAMENT PER ARTROSCÒPIA</t>
  </si>
  <si>
    <t>RECONSTRUCCIÓ LLIGAMENTS LATERALS DE GENOLL. TRACTAMENT QUIRÚRGIC C/U</t>
  </si>
  <si>
    <t>REDUCCIÓ ORTOPÈDICA E IMMOVILITZACIÓ DE TRENCAMENTS I/O LUXACIONS DE CAMA, TORMELL I PEU</t>
  </si>
  <si>
    <t>IMMOVILITZACIÓ DE TRENCAMENTS I/O LUXACIONS DE CINTURA ESCAPULAR,</t>
  </si>
  <si>
    <t>REDUCCIÓ ORTOPÈDICA I IMMOVILITZACIÓ DE TRENCAMENT DE COLLES</t>
  </si>
  <si>
    <t>BRAÇ I COLZE</t>
  </si>
  <si>
    <t>REDUCCIÓ ORTOPÈDICA I IMMOVILITZACIÓ DE TRENCAMENTS I/O LUXACIONS D'AVANTBRAÇ, CANELL I MÀ</t>
  </si>
  <si>
    <t>REDUCCIÓ ORTOPÈDICA I IMMOVILITZACIÓ DE TRENCAMENTS I/O LUXACIONS DE CINTURA ESCAPULAR, BRAÇ I COLZE</t>
  </si>
  <si>
    <t>REDUCCIÓ ORTOPÈDICA I IMMOVILITZACIÓ DE TRENCAMENTS I/O LUXACIONS DE MALUC, FÈMUR I GENOLL</t>
  </si>
  <si>
    <t>IMMOVILITZACIONS DE TRENCAMENTS I/O LUXACIONS D'AVANTBRAÇ, CANELL I</t>
  </si>
  <si>
    <t>REDUCCIÓ ORTOPÈDICA I IMMOVILITZACIÓ DE TRENCAMENTS I/O LUXACIONS DE PELVIS I RAQUIS</t>
  </si>
  <si>
    <t>MÀ</t>
  </si>
  <si>
    <t>REDUCCIÓ ORTOPÈDICA OSTEOSÍNTESI PERCUTÀNEA I IMMOVILITZACIÓ DE TRENCAMENTS I/O LUXACIONS D'AVANTBRAÇ, CANELL I MA</t>
  </si>
  <si>
    <t>REDUCCIÓ ORTOPÈDICA OSTEOSÍNTESI PERCUTÀNEA I IMMOVILITZACIÓ DE TRENCAMENTS I/O LUXACIONS DE CAMA, TORMELL I PEU</t>
  </si>
  <si>
    <t>REDUCCIÓ ORTOPÈDICA OSTEOSÍNTESI PERCUTÀNEA I IMMOVILITZACIÓ DE TRENCAMENTS I/O LUXACIONS DE CINTURA ESCAPULAR, BRAÇ I COLZE</t>
  </si>
  <si>
    <t>REDUCCIÓ ORTOPÈDICA OSTEOSÍNTESI PERCUTÀNEA I IMMOVILITZACIÓ DE TRENCAMENTS I/O LUXACIONS DE MALUC, FÈMUR I GENOLL</t>
  </si>
  <si>
    <t>REDUCCIÓ ORTOPÈDICA OSTEOSÍNTESI PERCUTÀNEA I IMMOVILITZACIÓ DE TRENCAMENTS I/O LUXACIONS DE PELVIS I RAQUIS</t>
  </si>
  <si>
    <t>LESIONS ARTICULARS O PERIARTICULARS SENSE TRENCAMENT. TRACTAMIENTO</t>
  </si>
  <si>
    <t>REIMPLANT DE BRAÇ O AVANTBRAÇ</t>
  </si>
  <si>
    <t>REIMPLANT DE DITS C/U</t>
  </si>
  <si>
    <t>LESIONS COMPLEXES AMB LLIGAMENTS I MENISCS. TRACTAMENT PER</t>
  </si>
  <si>
    <t>REIMPLANT DE MÀ</t>
  </si>
  <si>
    <t>REIMPLANTACIÓ D'UN MEMBRE</t>
  </si>
  <si>
    <t>RESCAT AMB REIMPLANT IMMEDIAT DE PRÒTESI</t>
  </si>
  <si>
    <t>RESCAT PRÒTESI, VARIANTS POSTPRÒTESI</t>
  </si>
  <si>
    <t>RESSECCIÓ COSTAL</t>
  </si>
  <si>
    <t>RESSECCIONS ÒSSIES SIMPLES PER TUMORS O INFECCIONS (EXCEPTE MANS I PEUS)</t>
  </si>
  <si>
    <t>RESSECCIONS ÒSSIES SIMPLES PER TUMORS O INFECCIONS EN MANS O PEUS</t>
  </si>
  <si>
    <t>RESSECCIONS TUMORALS, RECONSTRUCCIÓ AMB PRÒTESIS, EMPELTS</t>
  </si>
  <si>
    <t>LUXACIÓ CONGÈNITA CAP DE RADI. TRACTAMENT QUIRÚRGIC. DIVERSES</t>
  </si>
  <si>
    <t>SECUESTRECTOMIA SIMPLE</t>
  </si>
  <si>
    <t>TÈCNIQUES</t>
  </si>
  <si>
    <t>SÍNDROME COMPRESSIU DEL TÚNEL CARPIÀ. TRACTAMENT QUIRÚRGIC</t>
  </si>
  <si>
    <t>LUXACIÓ CONGÈNITA DE GENOLL. TRACTAMENT QUIRÚRGIC. DIVERSES</t>
  </si>
  <si>
    <t>SÍNDROME VASCULAR SORTIDA DE TORAX O OPÈRCUL TORÀCIC. ESCALENECTOMIA</t>
  </si>
  <si>
    <t>SÍNDROME VASCULAR SORTIDA DE TORAX U OPÈRCUL TORÀCIC. RESSECCIÓ COSTELLA CERVICAL</t>
  </si>
  <si>
    <t>SÍNDROMES COMPRESSIUS NERVIOSOS PERIFÉRICS. TRACTAMENT QUIRÚRGIC</t>
  </si>
  <si>
    <t>SINOSTOSIS RADI-CUBITAL. TRACTAMENT QUIRÚRGIC</t>
  </si>
  <si>
    <t>SINOVECTOMIA CANELL, TORMELL I DITS (C/U)</t>
  </si>
  <si>
    <t>SINOVECTOMIA DE CANELL PER ARTROSCÒPIA</t>
  </si>
  <si>
    <t>SINOVECTOMIES (MALUC, GENOLL) TRACTAMENT QUIRÚRGIC O PER ARTROSCÒPIA</t>
  </si>
  <si>
    <t>SINOVECTOMIES ESPATLLA O COLZE. TRACTAMENT QUIRÚRGIC O PER ARTROSCÒPIA</t>
  </si>
  <si>
    <t>SUPERELEVACIÓ D'ESCÀPULA. TRACTAMENT QUIRÚRGIC</t>
  </si>
  <si>
    <t>SUTURA COMPLEXA DE TENDONS AMB O SENSE EMPELT (UN MEMBRE) TENOPLÀSTIES</t>
  </si>
  <si>
    <t>SUTURA FLEXOR MÀ</t>
  </si>
  <si>
    <t>SUTURA IMMEDIATA DE PETITES FERIDES</t>
  </si>
  <si>
    <t>LUXACIÓ GLENO-HUMERAL RECIDIVANT. TRACTAMENT QUIRÚRGIC. DIFERENTS</t>
  </si>
  <si>
    <t>SUTURA NERVIOSA MICROQUIRÚRGICA DE LA MÀ</t>
  </si>
  <si>
    <t>SUTURA TENDINOSA IMMEDIATA</t>
  </si>
  <si>
    <t>SUTURA TENDONS FLEXORS DE LA MÀ MÚLTIPLE</t>
  </si>
  <si>
    <t>TENDÓ D'AQUILES, QUADRÍCEPS OROTULIANS. TRENCAMENT, ALLARGAMENT</t>
  </si>
  <si>
    <t>TENOLISI. TRACTAMENT QUIRÚRGIC</t>
  </si>
  <si>
    <t>TENOPLÀSTIES DE LA MÀ</t>
  </si>
  <si>
    <t>TENORRÀFIES (EXCEPTE FLEXORS) TENODESI</t>
  </si>
  <si>
    <t>TENOSINOVITI ESTENOSANT. TRACTAMENT QUIRÚRGIC</t>
  </si>
  <si>
    <t>TENOTOMIES</t>
  </si>
  <si>
    <t>LUXACIONS METACARPO-FALÀNGICA O INTERFALÀNGIQUES, CADA UNA.</t>
  </si>
  <si>
    <t>TORTÍCOLI CONGÈNITA. TRACTAMENT QUIRÚRGIC</t>
  </si>
  <si>
    <t>TRACTAMENT ORTOPÈDIC DE L'ESCOLIOSI</t>
  </si>
  <si>
    <t>MÀ O PEU CATASTRÒFICS. RECONSTRUCCIÓ AMB O SENSE TRASPLANTAMENT DE</t>
  </si>
  <si>
    <t>TRACTAMENTS DE LESIONS DE PARTS TOBES, ARTICULARS I PERIARTICULARS. IMMOVILITZACIONS</t>
  </si>
  <si>
    <t>DITS</t>
  </si>
  <si>
    <t>TRANSPORTS ÒSSIS AMB FIXADOR</t>
  </si>
  <si>
    <t>TRANSPOSICIÓ TENDINOSA DE LA MÀ</t>
  </si>
  <si>
    <t>TRANSPOSICIONS NERVIOSES</t>
  </si>
  <si>
    <t>TRASPLANTAMENTS DE DIT</t>
  </si>
  <si>
    <t>TRASPLANTAMENTS DE TENDONS</t>
  </si>
  <si>
    <t>TRASPLANTAMENTS MUSCULARS</t>
  </si>
  <si>
    <t>TRASPLANTAMENTS ÒSSIS VASCULARITZATS. MICROCIRURGIA</t>
  </si>
  <si>
    <t>TRASPLANTAMENTS TENDONS PER PARÀLISIS PARCIALS</t>
  </si>
  <si>
    <t>TRENCAMENT ANELL PELVIÀ DESPLAÇAT. TRACTAMENT QUIRÚRGIC ABORDATGE ÚNIC</t>
  </si>
  <si>
    <t xml:space="preserve">TRENCAMENT ANELL PELVIÀ. TRACTAMENT QUIRÚRGIC AMB DOBLE ABORDATGE </t>
  </si>
  <si>
    <t>TRENCAMENT ARRENCAMENT BASE CINQUÉ METATARSIÀ. TRACTAMENT QUIRÚRGIC</t>
  </si>
  <si>
    <t>NEUROLISIS I NEURECTOMIES SELECTIVES. EXTIRPACIÓ DE NEUROMES</t>
  </si>
  <si>
    <t>CICATRICIALS</t>
  </si>
  <si>
    <t>TRENCAMENT CAP RADIAL AMB DESPLAÇAMENT. TRACTAMENT QUIRÚRGIC. RESSECCIÓ</t>
  </si>
  <si>
    <t>TRENCAMENT COLL HÚMER AMB LUXACIÓ CAP HUMERAL. TRACTAMENT QUIRÚRGIC</t>
  </si>
  <si>
    <t>TRENCAMENT COMMINUTA  TÍBIA  I PERONÉ, PSEUDOARTROSI. TRACTAMENT QUIRÚRGIC</t>
  </si>
  <si>
    <t>TRENCAMENT COMMINUTA EXTREM INFERIOR  TÍBIA  AMB/SENSE LUXACIÓ. TRACTAMENT QUIRÚRGIC</t>
  </si>
  <si>
    <t>TRENCAMENT COMMINUTA FÈMUR, CONSOLIDACIÓ VICIOSA O PSEUDOARTRITIS. TRACTAMENT QUIRÚRGIC</t>
  </si>
  <si>
    <t>TRENCAMENT COMMINUTA ÒSSOS LLARGS D'AVANTBRAÇ. TRACTAMENT QUIRÚRGIC</t>
  </si>
  <si>
    <t>TRENCAMENT DIÀFISIS CÚBIT O RADI AMB DESPLAÇAMENT. TRACTAMENT QUIRÚRGIC</t>
  </si>
  <si>
    <t>TRENCAMENT DIÀFISIS CÚBIT O RADI O ELS DOS. PSEUDOARTROSI. TRACTAMENT QUIRÚRGIC</t>
  </si>
  <si>
    <t>PEU EQUÍ, TALO, GARRELL, CAVUS, PLA, ADDUCTE. GUIXOS CORRECTORS</t>
  </si>
  <si>
    <t>PSEUDOARTROSI CLAVÍCULA, CARP, TARS, METACARP, METATARS. TRACTAMENT</t>
  </si>
  <si>
    <t>TRENCAMENT EXTREMITAT INFERIOR RADI DESPLAÇADA (COLLES, SMITH) TRACTAMENT QUIRÚRGIC</t>
  </si>
  <si>
    <t>PSEUDOATROSI DIÀFISI D'HÚMER AMB O SENSE ALLIBERACIÓ NERVIOSA.</t>
  </si>
  <si>
    <t>TRENCAMENT LUXACIÓ BASE PRIMER METACARPIÀ (BENNET) TRACTAMENT QUIRÚRGIC</t>
  </si>
  <si>
    <t>RECONSTRUCCIÓ LLIGAMENTS CREUATS GENOLL, CADA UN. TRACTAMENT</t>
  </si>
  <si>
    <t>QUIRÚRGIC.</t>
  </si>
  <si>
    <t>RECONSTRUCCIÓ LLIGAMENTS CREUATS GENOLL. TRACTAMENT PER</t>
  </si>
  <si>
    <t>TRENCAMENT PSEUDOARTROSI ESCAFORIDE O SEMILUNAR. TRACTAMENT QUIRÚRGIC</t>
  </si>
  <si>
    <t>RECONSTRUCCIÓ LLIGAMENTS LATERALS DE GENOLL. TRACTAMENT QUIRÚRGIC</t>
  </si>
  <si>
    <t>C/U</t>
  </si>
  <si>
    <t>TRENCAMENT SUPRACONDILEA HÚMER AMB DESPLAÇAMENT. TRACTAMENT QUIRÚRGIC</t>
  </si>
  <si>
    <t>TRENCAMENT TENDÓ SUPRAESPINÓS O MANEGOT DE ROTADORS. TRACTAMENT PER ARTROSCÒPIA</t>
  </si>
  <si>
    <t>REDUCCIÓ ORTOPÈDICA I IMMOVILITZACIÓ DE TRENCAMENTS I/O LUXACIONS</t>
  </si>
  <si>
    <t>TRENCAMENT TENDÓ SUPRAESPINÓS O MANEGOT DE ROTADORS. TRACTAMENT QUIRÚRGIC</t>
  </si>
  <si>
    <t>D'AVANTBRAÇ, CANELL I MÀ</t>
  </si>
  <si>
    <t>TRENCAMENT TROCANTER MAJOR O MENOR O REIMPLANTACIÓ BAIXA DE TROCANTER. TRACTAMENT QUIRÚRGIC</t>
  </si>
  <si>
    <t>REDUCCIÓ ORTOPÈDICA E IMMOVILITZACIÓ DE TRENCAMENTS I/O LUXACIONS DE</t>
  </si>
  <si>
    <t>TRENCAMENT TUBEROSITAT O EPÍFISI SUPERIOR HÚMER. TRACTAMENT QUIRÚRGIC</t>
  </si>
  <si>
    <t>CAMA, TORMELL I PEU</t>
  </si>
  <si>
    <t>REDUCCIÓ ORTOPÈDICA I IMMOVILITZACIÓ DE TRENCAMENTS I/O LUXACIONS DE</t>
  </si>
  <si>
    <t>MALUC, FÈMUR I GENOLL</t>
  </si>
  <si>
    <t>PELVIS I RAQUIS</t>
  </si>
  <si>
    <t>CINTURA ESCAPULAR, BRAÇ I COLZE</t>
  </si>
  <si>
    <t>TRENCAMENTS MUSCULARS. TRACTAMENT QUIRÚRGIC</t>
  </si>
  <si>
    <t>REDUCCIÓ ORTOPÈDICA OSTEOSÍNTESI PERCUTÀNEA I IMMOVILITZACIÓ DE</t>
  </si>
  <si>
    <t>TREURE GUIXOS</t>
  </si>
  <si>
    <t>TRENCAMENTS I/O LUXACIONS D'AVANTBRAÇ, CANELL I MA</t>
  </si>
  <si>
    <t>TRIPLE ARTRODESI DE PEU</t>
  </si>
  <si>
    <t>TUMOR BENIGNE ÒSSI DE LA MÀ. TRACTAMENT QUIRÚRGIC</t>
  </si>
  <si>
    <t>TRENCAMENTS I/O LUXACIONS DE CINTURA ESCAPULAR, BRAÇ I COLZE</t>
  </si>
  <si>
    <t>TUMOR PARTS TOBES PROFUNDES. EXTIRPACIÓ</t>
  </si>
  <si>
    <t>TUMORS I METÀSTASIS VERTEBRALS. TRACTAMENT ORTOPÈDIC</t>
  </si>
  <si>
    <t>TRENCAMENTS I/O LUXACIONS DE MALUC, FÈMUR I GENOLL</t>
  </si>
  <si>
    <t>TRENCAMENTS I/O LUXACIONS DE PELVIS I RAQUIS</t>
  </si>
  <si>
    <t>TRENCAMENTS I/O LUXACIONS DE CAMA, TORMELL I PEU</t>
  </si>
  <si>
    <t>RESSECCIONS ÒSSIES SIMPLES PER TUMORS O INFECCIONS (EXCEPTE MANS I</t>
  </si>
  <si>
    <t>PEUS)</t>
  </si>
  <si>
    <t>TRENCAMENT TENDÓ SUPRAESPINÓS O MANEGOT DE ROTADORS. TRACTAMENT</t>
  </si>
  <si>
    <t>PER ARTROSCÒPIA</t>
  </si>
  <si>
    <t>SÍNDROME VASCULAR SORTIDA DE TORAX O OPÈRCUL TORÀCIC.</t>
  </si>
  <si>
    <t>ESCALENECTOMIA</t>
  </si>
  <si>
    <t>SÍNDROME VASCULAR SORTIDA DE TORAX U OPÈRCUL TORÀCIC. RESSECCIÓ</t>
  </si>
  <si>
    <t>COSTELLA CERVICAL</t>
  </si>
  <si>
    <t>SINOVECTOMIES (MALUC, GENOLL) TRACTAMENT QUIRÚRGIC O PER</t>
  </si>
  <si>
    <t>SINOVECTOMIES ESPATLLA O COLZE. TRACTAMENT QUIRÚRGIC O PER</t>
  </si>
  <si>
    <t>SUTURA COMPLEXA DE TENDONS AMB O SENSE EMPELT (UN MEMBRE)</t>
  </si>
  <si>
    <t>TENOPLÀSTIES</t>
  </si>
  <si>
    <t>TRACTAMENTS DE LESIONS DE PARTS TOBES, ARTICULARS I PERIARTICULARS.</t>
  </si>
  <si>
    <t>IMMOVILITZACIONS</t>
  </si>
  <si>
    <t>Ayudantía del 30 % a partir del GRUPO III.</t>
  </si>
  <si>
    <t xml:space="preserve">B87324844 </t>
  </si>
  <si>
    <t xml:space="preserve">PROTESIS EXTERNA </t>
  </si>
  <si>
    <t xml:space="preserve">ASISTENCIA CERRADA OTROS </t>
  </si>
  <si>
    <t xml:space="preserve">ASISTENCIA CERRADA IQ </t>
  </si>
  <si>
    <t xml:space="preserve">ASISTENCIA CERRADA ESTANCIAS </t>
  </si>
  <si>
    <t xml:space="preserve">RX- RADIOLOGIA CONVENCIONAL </t>
  </si>
  <si>
    <t xml:space="preserve">ASISTENCIA ABIERTA ESPECIALIDADES </t>
  </si>
  <si>
    <t xml:space="preserve">REHABILITACION AJENA </t>
  </si>
  <si>
    <t xml:space="preserve">ASISTENCIA ABIERTA </t>
  </si>
  <si>
    <t xml:space="preserve">RESONANCIA MAGNETICA </t>
  </si>
  <si>
    <t xml:space="preserve">ASISTENCIA ABIERTA SUCESIVAS </t>
  </si>
  <si>
    <t xml:space="preserve">ASISTENCIA ABIERTA PRUEBAS </t>
  </si>
  <si>
    <t xml:space="preserve">EMG - ELECTROMIOGRAMA </t>
  </si>
  <si>
    <t xml:space="preserve">DIAGNOSTICO POR IMAGEN </t>
  </si>
  <si>
    <t xml:space="preserve">T.A.C. TOMOGRAFIA AXIAL COMPU </t>
  </si>
  <si>
    <t xml:space="preserve">ECOGRAFIA </t>
  </si>
  <si>
    <t xml:space="preserve">GAMMAGRAFIA </t>
  </si>
  <si>
    <t xml:space="preserve">VISITAS MEDICAS REHABILITACION </t>
  </si>
  <si>
    <t xml:space="preserve">ASISTENCIA CERRADA IMPLANTES </t>
  </si>
  <si>
    <t xml:space="preserve">ASISTENCIA CERRADA FARMACIA </t>
  </si>
  <si>
    <t xml:space="preserve">SERVICIOS ESPECIALES </t>
  </si>
  <si>
    <t>Suma de import</t>
  </si>
  <si>
    <t>Años</t>
  </si>
  <si>
    <t>Trimestres</t>
  </si>
  <si>
    <t>Total</t>
  </si>
  <si>
    <t>&lt;13/01/2016</t>
  </si>
  <si>
    <t>2016</t>
  </si>
  <si>
    <t>2017</t>
  </si>
  <si>
    <t>2018</t>
  </si>
  <si>
    <t>2019</t>
  </si>
  <si>
    <t>2020</t>
  </si>
  <si>
    <t>2021</t>
  </si>
  <si>
    <t>2022</t>
  </si>
  <si>
    <t>Total general</t>
  </si>
  <si>
    <t>Datos</t>
  </si>
  <si>
    <t>Suma de quantitat</t>
  </si>
  <si>
    <t xml:space="preserve">ASISTENCIA ABIERTA FARMACIA </t>
  </si>
  <si>
    <t xml:space="preserve">ASISTENCIA ABIERTA OTROS </t>
  </si>
  <si>
    <t xml:space="preserve">ASISTENCIA CERRADA PRUEBAS </t>
  </si>
  <si>
    <t>(en blanco)</t>
  </si>
  <si>
    <t>Total Suma de quantitat</t>
  </si>
  <si>
    <t>Total Suma de import</t>
  </si>
  <si>
    <t xml:space="preserve">A08241572 </t>
  </si>
  <si>
    <t xml:space="preserve">AVILA </t>
  </si>
  <si>
    <t>HOSPITAL SANTA TERESA</t>
  </si>
  <si>
    <t>DIRECCION@CLINICASANTATERESA.ES</t>
  </si>
  <si>
    <t xml:space="preserve">Lote 1 </t>
  </si>
  <si>
    <t>Avila</t>
  </si>
  <si>
    <t>Lote 2</t>
  </si>
  <si>
    <t>Burgos</t>
  </si>
  <si>
    <t>Lote 3</t>
  </si>
  <si>
    <t>León</t>
  </si>
  <si>
    <t>Lote 4</t>
  </si>
  <si>
    <t>Palencia</t>
  </si>
  <si>
    <t>Lote 5</t>
  </si>
  <si>
    <t>Salamanca</t>
  </si>
  <si>
    <t>Lote 6</t>
  </si>
  <si>
    <t>San Andres de Rabanedo</t>
  </si>
  <si>
    <t>Lote 7</t>
  </si>
  <si>
    <t>Segovia</t>
  </si>
  <si>
    <t>Lote 8</t>
  </si>
  <si>
    <t>Soria</t>
  </si>
  <si>
    <t>Lote 9</t>
  </si>
  <si>
    <t>Valladolid</t>
  </si>
  <si>
    <t>Lote 10</t>
  </si>
  <si>
    <t>Zamora</t>
  </si>
  <si>
    <t xml:space="preserve">A36606895 </t>
  </si>
  <si>
    <t>Experto jurídico</t>
  </si>
  <si>
    <t>Experto PRL senior</t>
  </si>
  <si>
    <t>Experto Sanitario</t>
  </si>
  <si>
    <t>Tarifa de Gestión unitaria máxima</t>
  </si>
  <si>
    <t>Honorarios máximos del ponente</t>
  </si>
  <si>
    <t>Tarifa de Gestión unitaria ofertada</t>
  </si>
  <si>
    <t>Precio Máximo unitario</t>
  </si>
  <si>
    <t>Compra de licencias ampliadas</t>
  </si>
  <si>
    <t>Coste máximo del espacio</t>
  </si>
  <si>
    <t>Servicio  de coordinación on-site</t>
  </si>
  <si>
    <t>Servicio  de recepción y apoyo en sala</t>
  </si>
  <si>
    <t>Orden de Servicio</t>
  </si>
  <si>
    <t>Dietas y desplazamientos</t>
  </si>
  <si>
    <t>T1 Hasta 50 personas de aforo</t>
  </si>
  <si>
    <t>T2 Entre 50 y 200 personas de aforo</t>
  </si>
  <si>
    <t>T3 Más de 200 personas de aforo</t>
  </si>
  <si>
    <t>Importe máximo anual</t>
  </si>
  <si>
    <t>Precio Unitario Ofertado</t>
  </si>
  <si>
    <t>Importe anual  Ofertado</t>
  </si>
  <si>
    <t>Unidades estimadas por año</t>
  </si>
  <si>
    <t>TOTAL ANUAL sin IVA</t>
  </si>
  <si>
    <t>TOTAL ANUAL con IVA</t>
  </si>
  <si>
    <t>*Todos los importes unitarios están expresados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</si>
</sst>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0\ &quot;€&quot;;[Red]\-#,##0\ &quot;€&quot;"/>
    <numFmt numFmtId="44" formatCode="_-* #,##0.00\ &quot;€&quot;_-;\-* #,##0.00\ &quot;€&quot;_-;_-* &quot;-&quot;??\ &quot;€&quot;_-;_-@_-"/>
    <numFmt numFmtId="164" formatCode="_-* #,##0\ _€_-;\-* #,##0\ _€_-;_-* &quot;-&quot;\ _€_-;_-@_-"/>
    <numFmt numFmtId="165" formatCode="#,##0.00\ &quot;€&quot;"/>
    <numFmt numFmtId="166" formatCode="0000"/>
    <numFmt numFmtId="167" formatCode="000000"/>
  </numFmts>
  <fonts count="24" x14ac:knownFonts="1">
    <font>
      <sz val="11"/>
      <color theme="1"/>
      <name val="Calibri"/>
      <family val="2"/>
      <scheme val="minor"/>
    </font>
    <font>
      <sz val="10"/>
      <name val="Trebuchet MS"/>
      <family val="2"/>
    </font>
    <font>
      <sz val="10"/>
      <color indexed="8"/>
      <name val="Trebuchet MS"/>
      <family val="2"/>
    </font>
    <font>
      <sz val="11"/>
      <name val="Calibri"/>
      <family val="2"/>
    </font>
    <font>
      <sz val="10"/>
      <name val="Arial"/>
      <family val="2"/>
    </font>
    <font>
      <b/>
      <sz val="9"/>
      <color indexed="9"/>
      <name val="Tahoma"/>
      <family val="2"/>
    </font>
    <font>
      <b/>
      <sz val="12"/>
      <color indexed="9"/>
      <name val="Tahoma"/>
      <family val="2"/>
    </font>
    <font>
      <sz val="9"/>
      <name val="Tahoma"/>
      <family val="2"/>
    </font>
    <font>
      <sz val="11"/>
      <color indexed="8"/>
      <name val="Calibri"/>
      <family val="2"/>
    </font>
    <font>
      <sz val="10"/>
      <color indexed="8"/>
      <name val="Arial"/>
      <family val="2"/>
    </font>
    <font>
      <sz val="11"/>
      <color theme="1"/>
      <name val="Calibri"/>
      <family val="2"/>
      <scheme val="minor"/>
    </font>
    <font>
      <sz val="11"/>
      <color rgb="FF006100"/>
      <name val="Calibri"/>
      <family val="2"/>
      <scheme val="minor"/>
    </font>
    <font>
      <sz val="11"/>
      <color indexed="8"/>
      <name val="Calibri"/>
      <family val="2"/>
      <scheme val="minor"/>
    </font>
    <font>
      <sz val="10"/>
      <color theme="1"/>
      <name val="Trebuchet MS"/>
      <family val="2"/>
    </font>
    <font>
      <b/>
      <sz val="10"/>
      <color rgb="FF000000"/>
      <name val="Arial"/>
      <family val="2"/>
    </font>
    <font>
      <sz val="9"/>
      <color theme="1"/>
      <name val="Tahoma"/>
      <family val="2"/>
    </font>
    <font>
      <sz val="10"/>
      <color theme="1"/>
      <name val="Arial"/>
      <family val="2"/>
    </font>
    <font>
      <b/>
      <sz val="11"/>
      <color indexed="18"/>
      <name val="Calibri"/>
      <family val="2"/>
      <scheme val="minor"/>
    </font>
    <font>
      <sz val="13"/>
      <color theme="1"/>
      <name val="Times New Roman"/>
      <family val="1"/>
    </font>
    <font>
      <sz val="10"/>
      <color theme="1"/>
      <name val="Calibri"/>
      <family val="2"/>
      <scheme val="minor"/>
    </font>
    <font>
      <sz val="10"/>
      <color indexed="8"/>
      <name val="Calibri"/>
      <family val="2"/>
      <scheme val="minor"/>
    </font>
    <font>
      <b/>
      <sz val="10"/>
      <color rgb="FFFFFFFF"/>
      <name val="Calibri"/>
      <family val="2"/>
      <scheme val="minor"/>
    </font>
    <font>
      <b/>
      <sz val="10"/>
      <color indexed="16"/>
      <name val="Calibri"/>
      <family val="2"/>
      <scheme val="minor"/>
    </font>
    <font>
      <i/>
      <sz val="10"/>
      <color theme="1"/>
      <name val="Calibri"/>
      <family val="2"/>
      <scheme val="minor"/>
    </font>
  </fonts>
  <fills count="9">
    <fill>
      <patternFill patternType="none"/>
    </fill>
    <fill>
      <patternFill patternType="gray125"/>
    </fill>
    <fill>
      <patternFill patternType="solid">
        <fgColor indexed="21"/>
        <bgColor indexed="64"/>
      </patternFill>
    </fill>
    <fill>
      <patternFill patternType="solid">
        <fgColor indexed="22"/>
        <bgColor indexed="0"/>
      </patternFill>
    </fill>
    <fill>
      <patternFill patternType="solid">
        <fgColor rgb="FFC6EFCE"/>
      </patternFill>
    </fill>
    <fill>
      <patternFill patternType="solid">
        <fgColor theme="0" tint="-4.9989318521683403E-2"/>
        <bgColor indexed="64"/>
      </patternFill>
    </fill>
    <fill>
      <patternFill patternType="solid">
        <fgColor theme="0"/>
        <bgColor indexed="64"/>
      </patternFill>
    </fill>
    <fill>
      <patternFill patternType="solid">
        <fgColor rgb="FF993366"/>
        <bgColor indexed="64"/>
      </patternFill>
    </fill>
    <fill>
      <patternFill patternType="solid">
        <fgColor theme="9" tint="0.79998168889431442"/>
        <bgColor indexed="64"/>
      </patternFill>
    </fill>
  </fills>
  <borders count="35">
    <border>
      <left/>
      <right/>
      <top/>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8"/>
      </left>
      <right style="thin">
        <color indexed="8"/>
      </right>
      <top style="thin">
        <color indexed="8"/>
      </top>
      <bottom style="thin">
        <color indexed="8"/>
      </bottom>
      <diagonal/>
    </border>
    <border>
      <left/>
      <right/>
      <top style="thin">
        <color indexed="23"/>
      </top>
      <bottom/>
      <diagonal/>
    </border>
    <border>
      <left/>
      <right/>
      <top style="thin">
        <color indexed="23"/>
      </top>
      <bottom style="medium">
        <color indexed="23"/>
      </bottom>
      <diagonal/>
    </border>
    <border>
      <left/>
      <right/>
      <top style="medium">
        <color indexed="23"/>
      </top>
      <bottom style="medium">
        <color indexed="2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thin">
        <color rgb="FF999999"/>
      </left>
      <right/>
      <top style="thin">
        <color rgb="FF999999"/>
      </top>
      <bottom/>
      <diagonal/>
    </border>
    <border>
      <left style="thin">
        <color indexed="65"/>
      </left>
      <right/>
      <top style="thin">
        <color rgb="FF999999"/>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diagonal/>
    </border>
    <border>
      <left style="thin">
        <color rgb="FF999999"/>
      </left>
      <right style="thin">
        <color rgb="FF999999"/>
      </right>
      <top style="thin">
        <color rgb="FF999999"/>
      </top>
      <bottom style="thin">
        <color rgb="FF999999"/>
      </bottom>
      <diagonal/>
    </border>
    <border>
      <left style="thin">
        <color indexed="9"/>
      </left>
      <right/>
      <top style="thin">
        <color rgb="FF999999"/>
      </top>
      <bottom style="thin">
        <color rgb="FF999999"/>
      </bottom>
      <diagonal/>
    </border>
    <border>
      <left style="thin">
        <color rgb="FF999999"/>
      </left>
      <right/>
      <top style="thin">
        <color indexed="9"/>
      </top>
      <bottom/>
      <diagonal/>
    </border>
    <border>
      <left style="thin">
        <color rgb="FF999999"/>
      </left>
      <right/>
      <top/>
      <bottom/>
      <diagonal/>
    </border>
    <border>
      <left style="thin">
        <color rgb="FF999999"/>
      </left>
      <right style="thin">
        <color rgb="FF999999"/>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indexed="64"/>
      </left>
      <right style="medium">
        <color indexed="64"/>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rgb="FF000000"/>
      </left>
      <right style="medium">
        <color rgb="FF000000"/>
      </right>
      <top/>
      <bottom/>
      <diagonal/>
    </border>
  </borders>
  <cellStyleXfs count="9">
    <xf numFmtId="0" fontId="0" fillId="0" borderId="0"/>
    <xf numFmtId="0" fontId="11" fillId="4"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2" fillId="0" borderId="0"/>
    <xf numFmtId="0" fontId="3" fillId="0" borderId="0"/>
    <xf numFmtId="0" fontId="9" fillId="0" borderId="0"/>
  </cellStyleXfs>
  <cellXfs count="111">
    <xf numFmtId="0" fontId="0" fillId="0" borderId="0" xfId="0"/>
    <xf numFmtId="14" fontId="0" fillId="0" borderId="0" xfId="0" applyNumberFormat="1"/>
    <xf numFmtId="0" fontId="14" fillId="0" borderId="0" xfId="0" applyFont="1"/>
    <xf numFmtId="4" fontId="0" fillId="0" borderId="0" xfId="0" applyNumberFormat="1"/>
    <xf numFmtId="0" fontId="0" fillId="0" borderId="3" xfId="0" applyBorder="1"/>
    <xf numFmtId="165" fontId="0" fillId="0" borderId="3" xfId="0" applyNumberFormat="1" applyBorder="1"/>
    <xf numFmtId="165" fontId="0" fillId="0" borderId="0" xfId="0" applyNumberFormat="1"/>
    <xf numFmtId="165" fontId="11" fillId="4" borderId="0" xfId="1" applyNumberFormat="1"/>
    <xf numFmtId="0" fontId="3" fillId="0" borderId="0" xfId="7"/>
    <xf numFmtId="49" fontId="5" fillId="2" borderId="3" xfId="6" applyNumberFormat="1" applyFont="1" applyFill="1" applyBorder="1" applyAlignment="1">
      <alignment horizontal="center" wrapText="1"/>
    </xf>
    <xf numFmtId="0" fontId="5" fillId="2" borderId="3" xfId="6" applyFont="1" applyFill="1" applyBorder="1" applyAlignment="1">
      <alignment horizontal="center" wrapText="1"/>
    </xf>
    <xf numFmtId="0" fontId="6" fillId="2" borderId="3" xfId="6" applyFont="1" applyFill="1" applyBorder="1" applyAlignment="1">
      <alignment horizontal="center" wrapText="1"/>
    </xf>
    <xf numFmtId="4" fontId="5" fillId="2" borderId="3" xfId="6" applyNumberFormat="1" applyFont="1" applyFill="1" applyBorder="1" applyAlignment="1">
      <alignment horizontal="center" wrapText="1"/>
    </xf>
    <xf numFmtId="0" fontId="0" fillId="0" borderId="0" xfId="0" applyAlignment="1">
      <alignment wrapText="1"/>
    </xf>
    <xf numFmtId="166" fontId="7" fillId="0" borderId="3" xfId="6" applyNumberFormat="1" applyFont="1" applyBorder="1" applyAlignment="1">
      <alignment horizontal="center" wrapText="1"/>
    </xf>
    <xf numFmtId="49" fontId="7" fillId="0" borderId="3" xfId="6" applyNumberFormat="1" applyFont="1" applyBorder="1" applyAlignment="1">
      <alignment horizontal="center" wrapText="1"/>
    </xf>
    <xf numFmtId="0" fontId="7" fillId="0" borderId="3" xfId="6" applyFont="1" applyBorder="1" applyAlignment="1">
      <alignment wrapText="1"/>
    </xf>
    <xf numFmtId="4" fontId="12" fillId="0" borderId="3" xfId="6" applyNumberFormat="1" applyBorder="1" applyAlignment="1">
      <alignment wrapText="1"/>
    </xf>
    <xf numFmtId="0" fontId="7" fillId="0" borderId="3" xfId="6" applyFont="1" applyBorder="1" applyAlignment="1">
      <alignment horizontal="left" wrapText="1"/>
    </xf>
    <xf numFmtId="0" fontId="7" fillId="0" borderId="3" xfId="6" applyFont="1" applyBorder="1" applyAlignment="1">
      <alignment horizontal="center" wrapText="1"/>
    </xf>
    <xf numFmtId="167" fontId="7" fillId="0" borderId="3" xfId="6" applyNumberFormat="1" applyFont="1" applyBorder="1" applyAlignment="1">
      <alignment horizontal="center" wrapText="1"/>
    </xf>
    <xf numFmtId="2" fontId="7" fillId="0" borderId="3" xfId="6" applyNumberFormat="1" applyFont="1" applyBorder="1" applyAlignment="1">
      <alignment horizontal="center" wrapText="1"/>
    </xf>
    <xf numFmtId="0" fontId="12" fillId="0" borderId="0" xfId="6" applyAlignment="1">
      <alignment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4" xfId="0" applyFont="1" applyBorder="1" applyAlignment="1">
      <alignment horizontal="left" vertical="center" wrapText="1"/>
    </xf>
    <xf numFmtId="0" fontId="16" fillId="0" borderId="14" xfId="0" applyFont="1" applyBorder="1" applyAlignment="1">
      <alignment horizontal="right"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6" xfId="0" applyFont="1" applyBorder="1" applyAlignment="1">
      <alignment horizontal="left" vertical="center" wrapText="1"/>
    </xf>
    <xf numFmtId="4" fontId="16" fillId="0" borderId="16" xfId="0" applyNumberFormat="1" applyFont="1" applyBorder="1" applyAlignment="1">
      <alignment horizontal="right" vertical="center" wrapText="1"/>
    </xf>
    <xf numFmtId="0" fontId="16" fillId="0" borderId="16" xfId="0" applyFont="1" applyBorder="1" applyAlignment="1">
      <alignment horizontal="right" vertical="center" wrapText="1"/>
    </xf>
    <xf numFmtId="0" fontId="15" fillId="0" borderId="17" xfId="0" applyFont="1" applyBorder="1" applyAlignment="1">
      <alignment horizontal="left" vertical="center" wrapText="1"/>
    </xf>
    <xf numFmtId="0" fontId="16" fillId="0" borderId="0" xfId="0" applyFont="1"/>
    <xf numFmtId="0" fontId="15" fillId="0" borderId="13" xfId="0" applyFont="1" applyBorder="1" applyAlignment="1">
      <alignment horizontal="right" vertical="center" wrapText="1"/>
    </xf>
    <xf numFmtId="0" fontId="15" fillId="0" borderId="15" xfId="0" applyFont="1" applyBorder="1" applyAlignment="1">
      <alignment horizontal="right" vertical="center" wrapText="1"/>
    </xf>
    <xf numFmtId="4" fontId="16" fillId="0" borderId="14" xfId="0" applyNumberFormat="1" applyFont="1" applyBorder="1" applyAlignment="1">
      <alignment horizontal="right" vertical="center" wrapText="1"/>
    </xf>
    <xf numFmtId="0" fontId="0" fillId="0" borderId="3" xfId="0" applyBorder="1" applyAlignment="1">
      <alignment wrapText="1"/>
    </xf>
    <xf numFmtId="166" fontId="7" fillId="0" borderId="0" xfId="6" applyNumberFormat="1" applyFont="1" applyAlignment="1">
      <alignment horizontal="center" wrapText="1"/>
    </xf>
    <xf numFmtId="49" fontId="7" fillId="0" borderId="0" xfId="6" applyNumberFormat="1" applyFont="1" applyAlignment="1">
      <alignment horizontal="center" wrapText="1"/>
    </xf>
    <xf numFmtId="0" fontId="4" fillId="0" borderId="3" xfId="6" applyFont="1" applyBorder="1" applyAlignment="1">
      <alignment vertical="center" wrapText="1"/>
    </xf>
    <xf numFmtId="0" fontId="7" fillId="0" borderId="0" xfId="6" applyFont="1" applyAlignment="1">
      <alignment horizontal="left" wrapText="1"/>
    </xf>
    <xf numFmtId="4" fontId="12" fillId="0" borderId="0" xfId="6" applyNumberFormat="1" applyAlignment="1">
      <alignment wrapText="1"/>
    </xf>
    <xf numFmtId="0" fontId="8" fillId="3" borderId="7" xfId="8" applyFont="1" applyFill="1" applyBorder="1" applyAlignment="1">
      <alignment horizontal="center"/>
    </xf>
    <xf numFmtId="0" fontId="8" fillId="0" borderId="1" xfId="8" applyFont="1" applyBorder="1" applyAlignment="1">
      <alignment wrapText="1"/>
    </xf>
    <xf numFmtId="0" fontId="8" fillId="0" borderId="1" xfId="8" applyFont="1" applyBorder="1" applyAlignment="1">
      <alignment horizontal="right" wrapText="1"/>
    </xf>
    <xf numFmtId="15" fontId="8" fillId="0" borderId="1" xfId="8" applyNumberFormat="1" applyFont="1" applyBorder="1" applyAlignment="1">
      <alignment horizontal="right" wrapText="1"/>
    </xf>
    <xf numFmtId="0" fontId="0" fillId="0" borderId="18" xfId="0" applyBorder="1"/>
    <xf numFmtId="0" fontId="0" fillId="0" borderId="19" xfId="0" applyBorder="1"/>
    <xf numFmtId="0" fontId="0" fillId="0" borderId="18" xfId="0" pivotButton="1" applyBorder="1"/>
    <xf numFmtId="0" fontId="0" fillId="0" borderId="20" xfId="0" applyBorder="1"/>
    <xf numFmtId="0" fontId="0" fillId="0" borderId="21" xfId="0" applyBorder="1"/>
    <xf numFmtId="0" fontId="0" fillId="0" borderId="22" xfId="0" applyBorder="1"/>
    <xf numFmtId="0" fontId="0" fillId="0" borderId="8" xfId="0" applyBorder="1"/>
    <xf numFmtId="14" fontId="0" fillId="0" borderId="8" xfId="0" applyNumberFormat="1" applyBorder="1"/>
    <xf numFmtId="0" fontId="0" fillId="0" borderId="9" xfId="0" applyBorder="1"/>
    <xf numFmtId="14" fontId="0" fillId="0" borderId="9" xfId="0" applyNumberFormat="1" applyBorder="1"/>
    <xf numFmtId="0" fontId="17" fillId="0" borderId="10" xfId="0" applyFont="1" applyBorder="1" applyAlignment="1">
      <alignment horizontal="center"/>
    </xf>
    <xf numFmtId="0" fontId="11" fillId="4" borderId="0" xfId="1"/>
    <xf numFmtId="14" fontId="11" fillId="4" borderId="0" xfId="1" applyNumberFormat="1"/>
    <xf numFmtId="0" fontId="0" fillId="0" borderId="23" xfId="0" applyBorder="1"/>
    <xf numFmtId="0" fontId="0" fillId="0" borderId="24" xfId="0" applyBorder="1"/>
    <xf numFmtId="0" fontId="0" fillId="0" borderId="25" xfId="0" applyBorder="1"/>
    <xf numFmtId="0" fontId="0" fillId="0" borderId="26" xfId="0" applyBorder="1"/>
    <xf numFmtId="6" fontId="19" fillId="8" borderId="27" xfId="0" applyNumberFormat="1" applyFont="1" applyFill="1" applyBorder="1" applyAlignment="1" applyProtection="1">
      <alignment horizontal="center"/>
      <protection locked="0"/>
    </xf>
    <xf numFmtId="6" fontId="19" fillId="8" borderId="34" xfId="0" applyNumberFormat="1" applyFont="1" applyFill="1" applyBorder="1" applyAlignment="1" applyProtection="1">
      <alignment horizontal="center"/>
      <protection locked="0"/>
    </xf>
    <xf numFmtId="6" fontId="19" fillId="8" borderId="15" xfId="0" applyNumberFormat="1" applyFont="1" applyFill="1" applyBorder="1" applyAlignment="1" applyProtection="1">
      <alignment horizontal="center"/>
      <protection locked="0"/>
    </xf>
    <xf numFmtId="6" fontId="19" fillId="8" borderId="29" xfId="0" applyNumberFormat="1" applyFont="1" applyFill="1" applyBorder="1" applyAlignment="1" applyProtection="1">
      <alignment horizontal="center"/>
      <protection locked="0"/>
    </xf>
    <xf numFmtId="6" fontId="19" fillId="8" borderId="6" xfId="0" applyNumberFormat="1" applyFont="1" applyFill="1" applyBorder="1" applyAlignment="1" applyProtection="1">
      <alignment horizontal="center"/>
      <protection locked="0"/>
    </xf>
    <xf numFmtId="6" fontId="19" fillId="8" borderId="4" xfId="0" applyNumberFormat="1" applyFont="1" applyFill="1" applyBorder="1" applyAlignment="1" applyProtection="1">
      <alignment horizontal="center"/>
      <protection locked="0"/>
    </xf>
    <xf numFmtId="0" fontId="19" fillId="6" borderId="0" xfId="0" applyFont="1" applyFill="1"/>
    <xf numFmtId="0" fontId="13" fillId="6" borderId="0" xfId="0" applyFont="1" applyFill="1"/>
    <xf numFmtId="3" fontId="2" fillId="6" borderId="0" xfId="0" applyNumberFormat="1" applyFont="1" applyFill="1"/>
    <xf numFmtId="0" fontId="1" fillId="6" borderId="0" xfId="0" applyFont="1" applyFill="1"/>
    <xf numFmtId="4" fontId="1" fillId="6" borderId="0" xfId="0" applyNumberFormat="1" applyFont="1" applyFill="1"/>
    <xf numFmtId="0" fontId="21" fillId="7" borderId="2" xfId="0" applyFont="1" applyFill="1" applyBorder="1" applyAlignment="1">
      <alignment horizontal="center" vertical="center" wrapText="1"/>
    </xf>
    <xf numFmtId="0" fontId="21" fillId="7" borderId="29" xfId="0" applyFont="1" applyFill="1" applyBorder="1" applyAlignment="1">
      <alignment horizontal="center" vertical="center" wrapText="1"/>
    </xf>
    <xf numFmtId="0" fontId="21" fillId="7" borderId="12" xfId="0" applyFont="1" applyFill="1" applyBorder="1" applyAlignment="1">
      <alignment horizontal="center" vertical="center" wrapText="1"/>
    </xf>
    <xf numFmtId="0" fontId="19" fillId="6" borderId="6" xfId="0" applyFont="1" applyFill="1" applyBorder="1" applyAlignment="1">
      <alignment horizontal="center"/>
    </xf>
    <xf numFmtId="6" fontId="19" fillId="6" borderId="6" xfId="0" applyNumberFormat="1" applyFont="1" applyFill="1" applyBorder="1" applyAlignment="1">
      <alignment horizontal="center"/>
    </xf>
    <xf numFmtId="6" fontId="19" fillId="6" borderId="0" xfId="0" applyNumberFormat="1" applyFont="1" applyFill="1" applyAlignment="1">
      <alignment horizontal="center"/>
    </xf>
    <xf numFmtId="6" fontId="19" fillId="6" borderId="31" xfId="0" applyNumberFormat="1" applyFont="1" applyFill="1" applyBorder="1" applyAlignment="1">
      <alignment horizontal="center"/>
    </xf>
    <xf numFmtId="0" fontId="19" fillId="6" borderId="4" xfId="0" applyFont="1" applyFill="1" applyBorder="1" applyAlignment="1">
      <alignment horizontal="center"/>
    </xf>
    <xf numFmtId="6" fontId="19" fillId="6" borderId="4" xfId="0" applyNumberFormat="1" applyFont="1" applyFill="1" applyBorder="1" applyAlignment="1">
      <alignment horizontal="center"/>
    </xf>
    <xf numFmtId="6" fontId="19" fillId="6" borderId="30" xfId="0" applyNumberFormat="1" applyFont="1" applyFill="1" applyBorder="1" applyAlignment="1">
      <alignment horizontal="center"/>
    </xf>
    <xf numFmtId="6" fontId="19" fillId="6" borderId="33" xfId="0" applyNumberFormat="1" applyFont="1" applyFill="1" applyBorder="1" applyAlignment="1">
      <alignment horizontal="center"/>
    </xf>
    <xf numFmtId="0" fontId="19" fillId="6" borderId="0" xfId="0" applyFont="1" applyFill="1" applyAlignment="1">
      <alignment horizontal="center"/>
    </xf>
    <xf numFmtId="0" fontId="19" fillId="6" borderId="29" xfId="0" applyFont="1" applyFill="1" applyBorder="1" applyAlignment="1">
      <alignment horizontal="center"/>
    </xf>
    <xf numFmtId="6" fontId="19" fillId="6" borderId="29" xfId="0" applyNumberFormat="1" applyFont="1" applyFill="1" applyBorder="1" applyAlignment="1">
      <alignment horizontal="center"/>
    </xf>
    <xf numFmtId="6" fontId="19" fillId="6" borderId="32" xfId="0" applyNumberFormat="1" applyFont="1" applyFill="1" applyBorder="1" applyAlignment="1">
      <alignment horizontal="center"/>
    </xf>
    <xf numFmtId="0" fontId="19" fillId="0" borderId="0" xfId="0" applyFont="1" applyAlignment="1">
      <alignment horizontal="center"/>
    </xf>
    <xf numFmtId="0" fontId="19" fillId="0" borderId="29" xfId="0" applyFont="1" applyBorder="1" applyAlignment="1">
      <alignment horizontal="center" vertical="center"/>
    </xf>
    <xf numFmtId="0" fontId="13" fillId="0" borderId="0" xfId="0" applyFont="1"/>
    <xf numFmtId="0" fontId="19" fillId="5" borderId="2" xfId="0" applyFont="1" applyFill="1" applyBorder="1" applyAlignment="1">
      <alignment horizontal="center"/>
    </xf>
    <xf numFmtId="6" fontId="19" fillId="6" borderId="2" xfId="0" applyNumberFormat="1" applyFont="1" applyFill="1" applyBorder="1" applyAlignment="1">
      <alignment horizontal="center"/>
    </xf>
    <xf numFmtId="0" fontId="19" fillId="0" borderId="0" xfId="0" applyFont="1"/>
    <xf numFmtId="0" fontId="23" fillId="0" borderId="0" xfId="0" applyFont="1"/>
    <xf numFmtId="0" fontId="20" fillId="6" borderId="0" xfId="0" applyFont="1" applyFill="1"/>
    <xf numFmtId="0" fontId="22" fillId="6" borderId="11" xfId="0" applyFont="1" applyFill="1" applyBorder="1" applyAlignment="1">
      <alignment horizontal="center"/>
    </xf>
    <xf numFmtId="0" fontId="22" fillId="6" borderId="12" xfId="0" applyFont="1" applyFill="1" applyBorder="1" applyAlignment="1">
      <alignment horizontal="center"/>
    </xf>
    <xf numFmtId="0" fontId="22" fillId="6" borderId="5" xfId="0" applyFont="1" applyFill="1" applyBorder="1" applyAlignment="1">
      <alignment horizontal="center"/>
    </xf>
    <xf numFmtId="0" fontId="15" fillId="0" borderId="27" xfId="0" applyFont="1" applyBorder="1" applyAlignment="1">
      <alignment horizontal="right" vertical="center" wrapText="1"/>
    </xf>
    <xf numFmtId="0" fontId="15" fillId="0" borderId="15" xfId="0" applyFont="1" applyBorder="1" applyAlignment="1">
      <alignment horizontal="right" vertical="center" wrapText="1"/>
    </xf>
    <xf numFmtId="0" fontId="15" fillId="0" borderId="27" xfId="0" applyFont="1" applyBorder="1" applyAlignment="1">
      <alignment horizontal="center" vertical="center" wrapText="1"/>
    </xf>
    <xf numFmtId="0" fontId="15" fillId="0" borderId="15" xfId="0" applyFont="1" applyBorder="1" applyAlignment="1">
      <alignment horizontal="center" vertical="center" wrapText="1"/>
    </xf>
    <xf numFmtId="4" fontId="16" fillId="0" borderId="27" xfId="0" applyNumberFormat="1" applyFont="1" applyBorder="1" applyAlignment="1">
      <alignment horizontal="right" vertical="center" wrapText="1"/>
    </xf>
    <xf numFmtId="4" fontId="16" fillId="0" borderId="15" xfId="0" applyNumberFormat="1" applyFont="1" applyBorder="1" applyAlignment="1">
      <alignment horizontal="right" vertical="center" wrapText="1"/>
    </xf>
    <xf numFmtId="0" fontId="18" fillId="0" borderId="28" xfId="0" applyFont="1" applyBorder="1" applyAlignment="1">
      <alignment horizontal="left" vertical="center" wrapText="1"/>
    </xf>
    <xf numFmtId="0" fontId="16" fillId="0" borderId="0" xfId="0" applyFont="1" applyAlignment="1">
      <alignment horizontal="left" vertical="center" wrapText="1" indent="15"/>
    </xf>
    <xf numFmtId="0" fontId="16" fillId="0" borderId="27" xfId="0" applyFont="1" applyBorder="1" applyAlignment="1">
      <alignment horizontal="right" vertical="center" wrapText="1"/>
    </xf>
    <xf numFmtId="0" fontId="16" fillId="0" borderId="15" xfId="0" applyFont="1" applyBorder="1" applyAlignment="1">
      <alignment horizontal="right" vertical="center" wrapText="1"/>
    </xf>
  </cellXfs>
  <cellStyles count="9">
    <cellStyle name="Bueno" xfId="1" builtinId="26"/>
    <cellStyle name="Millares [0] 2" xfId="2" xr:uid="{00000000-0005-0000-0000-000002000000}"/>
    <cellStyle name="Millares [0] 3" xfId="3" xr:uid="{00000000-0005-0000-0000-000003000000}"/>
    <cellStyle name="Moneda 2" xfId="4" xr:uid="{00000000-0005-0000-0000-000004000000}"/>
    <cellStyle name="Moneda 3" xfId="5" xr:uid="{00000000-0005-0000-0000-000005000000}"/>
    <cellStyle name="Normal" xfId="0" builtinId="0"/>
    <cellStyle name="Normal 2" xfId="6" xr:uid="{00000000-0005-0000-0000-000007000000}"/>
    <cellStyle name="Normal 4" xfId="7" xr:uid="{00000000-0005-0000-0000-000008000000}"/>
    <cellStyle name="Normal_Hoja3"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247649</xdr:colOff>
      <xdr:row>2</xdr:row>
      <xdr:rowOff>64997</xdr:rowOff>
    </xdr:from>
    <xdr:ext cx="10610851" cy="2270360"/>
    <xdr:sp macro="" textlink="" fLocksText="0">
      <xdr:nvSpPr>
        <xdr:cNvPr id="2" name="Text Box 2">
          <a:extLst>
            <a:ext uri="{FF2B5EF4-FFF2-40B4-BE49-F238E27FC236}">
              <a16:creationId xmlns:a16="http://schemas.microsoft.com/office/drawing/2014/main" id="{79B88EC5-86EB-4A97-8242-9E50B08E1372}"/>
            </a:ext>
          </a:extLst>
        </xdr:cNvPr>
        <xdr:cNvSpPr txBox="1">
          <a:spLocks noChangeArrowheads="1"/>
        </xdr:cNvSpPr>
      </xdr:nvSpPr>
      <xdr:spPr bwMode="auto">
        <a:xfrm>
          <a:off x="247649" y="465047"/>
          <a:ext cx="10610851" cy="2270360"/>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r>
            <a:rPr lang="ca-ES" sz="1050" b="0" i="0" baseline="0">
              <a:effectLst/>
              <a:latin typeface="+mn-lt"/>
              <a:ea typeface="+mn-ea"/>
              <a:cs typeface="+mn-cs"/>
            </a:rPr>
            <a:t>Don/Doña .................................................., con domicilio en ................................................................, con NIF número .................., enterado/a de las condiciones que se exigen para la adjudicación del </a:t>
          </a:r>
          <a:r>
            <a:rPr lang="ca-ES" sz="1050" b="1" i="0" baseline="0">
              <a:effectLst/>
              <a:latin typeface="+mn-lt"/>
              <a:ea typeface="+mn-ea"/>
              <a:cs typeface="+mn-cs"/>
            </a:rPr>
            <a:t>EXP. </a:t>
          </a:r>
          <a:r>
            <a:rPr lang="es-ES" sz="1050" b="1"/>
            <a:t>2026/LIC/</a:t>
          </a:r>
          <a:r>
            <a:rPr lang="es-ES" sz="1050" b="1" i="0" baseline="0">
              <a:effectLst/>
              <a:latin typeface="+mn-lt"/>
              <a:ea typeface="+mn-ea"/>
              <a:cs typeface="+mn-cs"/>
            </a:rPr>
            <a:t>0071</a:t>
          </a:r>
          <a:r>
            <a:rPr lang="es-ES" sz="1050" b="0" i="0" baseline="0">
              <a:effectLst/>
              <a:latin typeface="+mn-lt"/>
              <a:ea typeface="+mn-ea"/>
              <a:cs typeface="+mn-cs"/>
            </a:rPr>
            <a:t>: </a:t>
          </a:r>
          <a:r>
            <a:rPr lang="es-ES" sz="1050" b="1" u="sng">
              <a:effectLst/>
              <a:latin typeface="+mn-lt"/>
              <a:ea typeface="+mn-ea"/>
              <a:cs typeface="+mn-cs"/>
            </a:rPr>
            <a:t>CONTRATO DE SERVICIOS DE GESTIÓN DE LAS JORNADAS INFORMATIVAS SOBRE LA ACCIÓN PROTECTORA DE LA SEGURIDAD SOCIAL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los siguientes precios:</a:t>
          </a:r>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garsatmatepss.sharepoint.com/GestioSanitaria/Direcci&#243;n%20GS/General/LICITACIONS/LICITACIONES%20PENDIENTE%20DE%20PUBLICAR/LICITACIONES%20FINALIZADAS/HOSPITALARIA%20TRAUMATOLOGIA%20DEL%20DEPORTE/DOC2020093009365505_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Detalle Servicios Licitados"/>
      <sheetName val="Resumen Oferta"/>
      <sheetName val="OTROS servicios ofertados"/>
      <sheetName val="Hoja1"/>
    </sheetNames>
    <sheetDataSet>
      <sheetData sheetId="0"/>
      <sheetData sheetId="1"/>
      <sheetData sheetId="2"/>
      <sheetData sheetId="3"/>
      <sheetData sheetId="4"/>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resentacion Gallardo Yebra" refreshedDate="44685.543718518522" createdVersion="1" refreshedVersion="4" recordCount="8565" upgradeOnRefresh="1" xr:uid="{00000000-000A-0000-FFFF-FFFF00000000}">
  <cacheSource type="worksheet">
    <worksheetSource ref="A1:M65536" sheet="ICDQ"/>
  </cacheSource>
  <cacheFields count="15">
    <cacheField name="nif" numFmtId="0">
      <sharedItems containsString="0"/>
    </cacheField>
    <cacheField name="versio" numFmtId="0">
      <sharedItems containsString="0" containsNumber="1" containsInteger="1"/>
    </cacheField>
    <cacheField name="anyfactprov" numFmtId="0">
      <sharedItems containsString="0" containsNumber="1" containsInteger="1"/>
    </cacheField>
    <cacheField name="factprov" numFmtId="0">
      <sharedItems containsString="0" containsNumber="1" containsInteger="1"/>
    </cacheField>
    <cacheField name="datacost" numFmtId="0">
      <sharedItems containsNonDate="0" containsDate="1" containsString="0" containsBlank="1" minDate="2016-01-13T00:00:00" maxDate="2022-04-28T00:00:00" count="190">
        <d v="2018-02-21T00:00:00"/>
        <d v="2017-02-17T00:00:00"/>
        <d v="2016-11-02T00:00:00"/>
        <d v="2016-04-19T00:00:00"/>
        <d v="2019-08-02T00:00:00"/>
        <d v="2016-03-16T00:00:00"/>
        <d v="2018-04-05T00:00:00"/>
        <d v="2016-06-01T00:00:00"/>
        <d v="2017-09-13T00:00:00"/>
        <d v="2017-03-07T00:00:00"/>
        <d v="2018-08-20T00:00:00"/>
        <d v="2018-02-22T00:00:00"/>
        <d v="2016-11-04T00:00:00"/>
        <d v="2016-07-15T00:00:00"/>
        <d v="2018-03-06T00:00:00"/>
        <d v="2017-08-29T00:00:00"/>
        <d v="2016-11-07T00:00:00"/>
        <d v="2017-06-14T00:00:00"/>
        <d v="2016-03-22T00:00:00"/>
        <d v="2017-02-02T00:00:00"/>
        <d v="2017-05-09T00:00:00"/>
        <d v="2016-12-19T00:00:00"/>
        <d v="2019-02-18T00:00:00"/>
        <d v="2016-02-10T00:00:00"/>
        <d v="2017-10-25T00:00:00"/>
        <d v="2017-01-16T00:00:00"/>
        <d v="2017-06-15T00:00:00"/>
        <d v="2019-04-01T00:00:00"/>
        <d v="2016-02-12T00:00:00"/>
        <d v="2017-05-11T00:00:00"/>
        <d v="2016-11-14T00:00:00"/>
        <d v="2017-06-06T00:00:00"/>
        <d v="2016-10-11T00:00:00"/>
        <d v="2018-01-30T00:00:00"/>
        <d v="2018-04-09T00:00:00"/>
        <d v="2018-09-03T00:00:00"/>
        <d v="2018-03-16T00:00:00"/>
        <d v="2018-08-27T00:00:00"/>
        <d v="2017-11-03T00:00:00"/>
        <d v="2016-02-17T00:00:00"/>
        <d v="2016-09-07T00:00:00"/>
        <d v="2016-09-08T00:00:00"/>
        <d v="2016-02-18T00:00:00"/>
        <d v="2017-11-21T00:00:00"/>
        <d v="2016-11-25T00:00:00"/>
        <d v="2017-06-07T00:00:00"/>
        <d v="2017-11-17T00:00:00"/>
        <d v="2016-02-22T00:00:00"/>
        <d v="2018-05-08T00:00:00"/>
        <d v="2017-07-25T00:00:00"/>
        <d v="2018-01-17T00:00:00"/>
        <d v="2016-12-01T00:00:00"/>
        <d v="2017-05-15T00:00:00"/>
        <d v="2016-04-07T00:00:00"/>
        <d v="2016-10-18T00:00:00"/>
        <d v="2017-10-23T00:00:00"/>
        <d v="2017-10-26T00:00:00"/>
        <d v="2018-04-11T00:00:00"/>
        <d v="2016-10-19T00:00:00"/>
        <d v="2017-12-31T00:00:00"/>
        <d v="2017-04-19T00:00:00"/>
        <d v="2017-09-08T00:00:00"/>
        <d v="2016-10-20T00:00:00"/>
        <d v="2017-08-01T00:00:00"/>
        <d v="2017-01-24T00:00:00"/>
        <d v="2017-10-18T00:00:00"/>
        <d v="2017-04-21T00:00:00"/>
        <d v="2016-01-13T00:00:00"/>
        <d v="2016-12-31T00:00:00"/>
        <d v="2017-05-04T00:00:00"/>
        <d v="2016-09-19T00:00:00"/>
        <d v="2017-01-25T00:00:00"/>
        <d v="2019-10-08T00:00:00"/>
        <d v="2018-07-24T00:00:00"/>
        <d v="2017-07-19T00:00:00"/>
        <d v="2018-12-20T00:00:00"/>
        <d v="2018-06-11T00:00:00"/>
        <d v="2017-06-21T00:00:00"/>
        <d v="2019-02-19T00:00:00"/>
        <d v="2017-01-26T00:00:00"/>
        <d v="2016-07-01T00:00:00"/>
        <d v="2017-09-12T00:00:00"/>
        <d v="2017-05-18T00:00:00"/>
        <d v="2016-03-09T00:00:00"/>
        <d v="2017-08-07T00:00:00"/>
        <d v="2016-07-06T00:00:00"/>
        <d v="2018-02-02T00:00:00"/>
        <d v="2016-03-10T00:00:00"/>
        <d v="2017-12-14T00:00:00"/>
        <d v="2018-06-26T00:00:00"/>
        <d v="2018-03-01T00:00:00"/>
        <d v="2018-06-06T00:00:00"/>
        <d v="2018-02-07T00:00:00"/>
        <d v="2018-09-18T00:00:00"/>
        <d v="2019-03-19T00:00:00"/>
        <d v="2019-05-02T00:00:00"/>
        <d v="2019-08-30T00:00:00"/>
        <d v="2019-07-10T00:00:00"/>
        <d v="2019-10-14T00:00:00"/>
        <d v="2020-12-02T00:00:00"/>
        <d v="2018-10-16T00:00:00"/>
        <d v="2019-09-23T00:00:00"/>
        <d v="2018-12-17T00:00:00"/>
        <d v="2018-10-17T00:00:00"/>
        <d v="2018-11-19T00:00:00"/>
        <d v="2019-01-21T00:00:00"/>
        <d v="2019-04-18T00:00:00"/>
        <d v="2020-11-09T00:00:00"/>
        <d v="2022-04-27T00:00:00"/>
        <d v="2019-11-27T00:00:00"/>
        <d v="2020-02-20T00:00:00"/>
        <d v="2019-11-05T00:00:00"/>
        <d v="2021-11-12T00:00:00"/>
        <d v="2022-02-09T00:00:00"/>
        <d v="2019-12-03T00:00:00"/>
        <d v="2020-04-02T00:00:00"/>
        <d v="2020-06-10T00:00:00"/>
        <d v="2020-01-20T00:00:00"/>
        <d v="2021-07-01T00:00:00"/>
        <d v="2020-08-07T00:00:00"/>
        <d v="2021-05-10T00:00:00"/>
        <d v="2021-04-06T00:00:00"/>
        <d v="2021-05-27T00:00:00"/>
        <d v="2022-02-11T00:00:00"/>
        <d v="2022-01-18T00:00:00"/>
        <d v="2022-01-19T00:00:00"/>
        <d v="2022-01-20T00:00:00"/>
        <d v="2022-04-05T00:00:00"/>
        <d v="2021-11-09T00:00:00"/>
        <d v="2022-01-21T00:00:00"/>
        <d v="2022-02-08T00:00:00"/>
        <d v="2022-03-04T00:00:00"/>
        <d v="2022-01-24T00:00:00"/>
        <d v="2017-03-22T00:00:00"/>
        <d v="2017-09-19T00:00:00"/>
        <d v="2018-04-18T00:00:00"/>
        <d v="2017-11-02T00:00:00"/>
        <d v="2016-12-13T00:00:00"/>
        <d v="2016-02-01T00:00:00"/>
        <d v="2017-03-23T00:00:00"/>
        <d v="2017-07-04T00:00:00"/>
        <d v="2017-02-01T00:00:00"/>
        <d v="2016-07-18T00:00:00"/>
        <d v="2016-12-15T00:00:00"/>
        <d v="2016-11-08T00:00:00"/>
        <d v="2016-08-31T00:00:00"/>
        <d v="2016-11-10T00:00:00"/>
        <d v="2016-04-01T00:00:00"/>
        <d v="2017-11-10T00:00:00"/>
        <d v="2017-11-29T00:00:00"/>
        <d v="2016-02-15T00:00:00"/>
        <d v="2016-11-23T00:00:00"/>
        <d v="2017-02-23T00:00:00"/>
        <d v="2017-03-14T00:00:00"/>
        <d v="2016-04-05T00:00:00"/>
        <d v="2016-05-04T00:00:00"/>
        <d v="2017-01-19T00:00:00"/>
        <d v="2017-04-18T00:00:00"/>
        <d v="2017-10-09T00:00:00"/>
        <d v="2016-06-17T00:00:00"/>
        <d v="2016-05-09T00:00:00"/>
        <d v="2016-12-27T00:00:00"/>
        <d v="2017-11-23T00:00:00"/>
        <d v="2017-10-04T00:00:00"/>
        <d v="2017-08-31T00:00:00"/>
        <d v="2016-05-12T00:00:00"/>
        <d v="2018-02-01T00:00:00"/>
        <d v="2016-06-23T00:00:00"/>
        <d v="2016-01-15T00:00:00"/>
        <d v="2017-07-01T00:00:00"/>
        <d v="2016-05-17T00:00:00"/>
        <d v="2016-01-19T00:00:00"/>
        <d v="2017-10-10T00:00:00"/>
        <d v="2016-09-26T00:00:00"/>
        <d v="2016-07-13T00:00:00"/>
        <d v="2018-05-28T00:00:00"/>
        <d v="2017-06-22T00:00:00"/>
        <d v="2016-03-11T00:00:00"/>
        <d v="2018-07-10T00:00:00"/>
        <d v="2018-04-03T00:00:00"/>
        <d v="2018-04-27T00:00:00"/>
        <d v="2018-04-16T00:00:00"/>
        <d v="2018-01-24T00:00:00"/>
        <d v="2018-06-13T00:00:00"/>
        <d v="2017-11-27T00:00:00"/>
        <d v="2018-10-01T00:00:00"/>
        <d v="2018-12-03T00:00:00"/>
        <d v="2018-12-14T00:00:00"/>
        <d v="2018-12-18T00:00:00"/>
        <m/>
      </sharedItems>
      <fieldGroup par="14" base="4">
        <rangePr groupBy="months" startDate="2016-01-13T00:00:00" endDate="2022-04-28T00:00:00"/>
        <groupItems count="14">
          <s v="(en blanco)"/>
          <s v="ene"/>
          <s v="feb"/>
          <s v="mar"/>
          <s v="abr"/>
          <s v="may"/>
          <s v="jun"/>
          <s v="jul"/>
          <s v="ago"/>
          <s v="sep"/>
          <s v="oct"/>
          <s v="nov"/>
          <s v="dic"/>
          <s v="&gt;28/04/2022"/>
        </groupItems>
      </fieldGroup>
    </cacheField>
    <cacheField name="import" numFmtId="0">
      <sharedItems containsString="0" containsNumber="1"/>
    </cacheField>
    <cacheField name="quantitat" numFmtId="0">
      <sharedItems containsString="0" containsBlank="1" containsNumber="1" containsInteger="1" minValue="0" maxValue="31" count="17">
        <n v="1"/>
        <n v="10"/>
        <n v="3"/>
        <n v="2"/>
        <n v="5"/>
        <n v="4"/>
        <n v="12"/>
        <n v="6"/>
        <n v="7"/>
        <n v="11"/>
        <n v="0"/>
        <n v="8"/>
        <n v="31"/>
        <n v="13"/>
        <n v="18"/>
        <n v="9"/>
        <m/>
      </sharedItems>
    </cacheField>
    <cacheField name="tipprest" numFmtId="0">
      <sharedItems containsString="0" containsNumber="1" containsInteger="1"/>
    </cacheField>
    <cacheField name="tipdesp" numFmtId="0">
      <sharedItems containsString="0" containsNumber="1" containsInteger="1"/>
    </cacheField>
    <cacheField name="des" numFmtId="0">
      <sharedItems containsBlank="1" count="21">
        <s v="ASISTENCIA ABIERTA "/>
        <s v="RX- RADIOLOGIA CONVENCIONAL "/>
        <s v="ASISTENCIA CERRADA IMPLANTES "/>
        <s v="ASISTENCIA CERRADA OTROS "/>
        <s v="ASISTENCIA CERRADA FARMACIA "/>
        <s v="ASISTENCIA CERRADA ESTANCIAS "/>
        <s v="ASISTENCIA CERRADA IQ "/>
        <s v="ASISTENCIA ABIERTA PRUEBAS "/>
        <s v="SERVICIOS ESPECIALES "/>
        <s v="T.A.C. TOMOGRAFIA AXIAL COMPU "/>
        <s v="REHABILITACION AJENA "/>
        <s v="DIAGNOSTICO POR IMAGEN "/>
        <s v="ASISTENCIA ABIERTA ESPECIALIDADES "/>
        <s v="RESONANCIA MAGNETICA "/>
        <s v="ECOGRAFIA "/>
        <s v="ASISTENCIA ABIERTA SUCESIVAS "/>
        <s v="ASISTENCIA CERRADA PRUEBAS "/>
        <s v="ASISTENCIA ABIERTA OTROS "/>
        <s v="ASISTENCIA ABIERTA FARMACIA "/>
        <s v="PROTESIS EXTERNA "/>
        <m/>
      </sharedItems>
    </cacheField>
    <cacheField name="anycontiat" numFmtId="0">
      <sharedItems containsString="0" containsNumber="1" containsInteger="1"/>
    </cacheField>
    <cacheField name="numcontiat" numFmtId="0">
      <sharedItems containsString="0" containsNumber="1" containsInteger="1"/>
    </cacheField>
    <cacheField name="emp" numFmtId="0">
      <sharedItems containsNonDate="0" containsString="0"/>
    </cacheField>
    <cacheField name="Trimestres" numFmtId="0" databaseField="0">
      <fieldGroup base="4">
        <rangePr groupBy="quarters" startDate="2016-01-13T00:00:00" endDate="2022-04-28T00:00:00"/>
        <groupItems count="6">
          <s v="&lt;13/01/2016"/>
          <s v="Trim.1"/>
          <s v="Trim.2"/>
          <s v="Trim.3"/>
          <s v="Trim.4"/>
          <s v="&gt;28/04/2022"/>
        </groupItems>
      </fieldGroup>
    </cacheField>
    <cacheField name="Años" numFmtId="0" databaseField="0">
      <fieldGroup base="4">
        <rangePr groupBy="years" startDate="2016-01-13T00:00:00" endDate="2022-04-28T00:00:00"/>
        <groupItems count="9">
          <s v="&lt;13/01/2016"/>
          <s v="2016"/>
          <s v="2017"/>
          <s v="2018"/>
          <s v="2019"/>
          <s v="2020"/>
          <s v="2021"/>
          <s v="2022"/>
          <s v="&gt;28/04/2022"/>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565"/>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 cacheId="0" dataOnRows="1" applyNumberFormats="0" applyBorderFormats="0" applyFontFormats="0" applyPatternFormats="0" applyAlignmentFormats="0" applyWidthHeightFormats="1" dataCaption="Datos" updatedVersion="6" showMemberPropertyTips="0" useAutoFormatting="1" itemPrintTitles="1" createdVersion="1" indent="0" compact="0" compactData="0" gridDropZones="1">
  <location ref="A3:D13" firstHeaderRow="2" firstDataRow="2" firstDataCol="3"/>
  <pivotFields count="15">
    <pivotField compact="0" outline="0" showAll="0" includeNewItemsInFilter="1"/>
    <pivotField compact="0" outline="0" showAll="0" includeNewItemsInFilter="1"/>
    <pivotField compact="0" outline="0" showAll="0" includeNewItemsInFilter="1"/>
    <pivotField compact="0" outline="0" showAll="0" includeNewItemsInFilter="1"/>
    <pivotField axis="axisRow" compact="0" outline="0" showAll="0" includeNewItemsInFilter="1">
      <items count="15">
        <item x="0"/>
        <item x="1"/>
        <item x="2"/>
        <item x="3"/>
        <item x="4"/>
        <item x="5"/>
        <item x="6"/>
        <item x="7"/>
        <item x="8"/>
        <item x="9"/>
        <item x="10"/>
        <item x="11"/>
        <item x="12"/>
        <item x="13"/>
        <item t="default"/>
      </items>
    </pivotField>
    <pivotField dataField="1" compact="0" outline="0" showAll="0" includeNewItemsInFilter="1"/>
    <pivotField compact="0" outline="0" showAll="0" includeNewItemsInFilter="1">
      <items count="18">
        <item x="10"/>
        <item x="0"/>
        <item x="3"/>
        <item x="2"/>
        <item x="5"/>
        <item x="4"/>
        <item x="7"/>
        <item x="8"/>
        <item x="11"/>
        <item x="15"/>
        <item x="1"/>
        <item x="9"/>
        <item x="6"/>
        <item x="13"/>
        <item x="14"/>
        <item x="12"/>
        <item x="16"/>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axis="axisRow" compact="0" outline="0" showAll="0" includeNewItemsInFilter="1">
      <items count="7">
        <item sd="0" x="0"/>
        <item sd="0" x="1"/>
        <item sd="0" x="2"/>
        <item sd="0" x="3"/>
        <item sd="0" x="4"/>
        <item sd="0" x="5"/>
        <item t="default"/>
      </items>
    </pivotField>
    <pivotField axis="axisRow" compact="0" outline="0" showAll="0" includeNewItemsInFilter="1">
      <items count="10">
        <item sd="0" x="0"/>
        <item sd="0" x="1"/>
        <item sd="0" x="2"/>
        <item sd="0" x="3"/>
        <item sd="0" x="4"/>
        <item sd="0" x="5"/>
        <item sd="0" x="6"/>
        <item sd="0" x="7"/>
        <item sd="0" x="8"/>
        <item t="default"/>
      </items>
    </pivotField>
  </pivotFields>
  <rowFields count="3">
    <field x="14"/>
    <field x="13"/>
    <field x="4"/>
  </rowFields>
  <rowItems count="9">
    <i>
      <x/>
    </i>
    <i>
      <x v="1"/>
    </i>
    <i>
      <x v="2"/>
    </i>
    <i>
      <x v="3"/>
    </i>
    <i>
      <x v="4"/>
    </i>
    <i>
      <x v="5"/>
    </i>
    <i>
      <x v="6"/>
    </i>
    <i>
      <x v="7"/>
    </i>
    <i t="grand">
      <x/>
    </i>
  </rowItems>
  <colItems count="1">
    <i/>
  </colItems>
  <dataFields count="1">
    <dataField name="Suma de import" fld="5"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600-000000000000}" name="TablaDinámica1" cacheId="0" dataOnRows="1" applyNumberFormats="0" applyBorderFormats="0" applyFontFormats="0" applyPatternFormats="0" applyAlignmentFormats="0" applyWidthHeightFormats="1" dataCaption="Datos" updatedVersion="6" showMemberPropertyTips="0" useAutoFormatting="1" itemPrintTitles="1" createdVersion="1" indent="0" compact="0" compactData="0" gridDropZones="1">
  <location ref="A3:C47" firstHeaderRow="1" firstDataRow="1" firstDataCol="2"/>
  <pivotFields count="15">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 dataField="1" compact="0" outline="0" showAll="0" includeNewItemsInFilter="1"/>
    <pivotField compact="0" outline="0" showAll="0" includeNewItemsInFilter="1"/>
    <pivotField compact="0" outline="0" showAll="0" includeNewItemsInFilter="1"/>
    <pivotField axis="axisRow" compact="0" outline="0" showAll="0" includeNewItemsInFilter="1">
      <items count="22">
        <item x="0"/>
        <item x="12"/>
        <item x="18"/>
        <item x="17"/>
        <item x="7"/>
        <item x="15"/>
        <item x="5"/>
        <item x="4"/>
        <item x="2"/>
        <item x="6"/>
        <item x="3"/>
        <item x="16"/>
        <item x="11"/>
        <item x="14"/>
        <item x="19"/>
        <item x="10"/>
        <item x="13"/>
        <item x="1"/>
        <item x="8"/>
        <item x="9"/>
        <item x="20"/>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defaultSubtotal="0"/>
    <pivotField compact="0" outline="0" showAll="0" includeNewItemsInFilter="1" defaultSubtotal="0"/>
  </pivotFields>
  <rowFields count="2">
    <field x="9"/>
    <field x="-2"/>
  </rowFields>
  <rowItems count="44">
    <i>
      <x/>
      <x/>
    </i>
    <i r="1" i="1">
      <x v="1"/>
    </i>
    <i>
      <x v="1"/>
      <x/>
    </i>
    <i r="1" i="1">
      <x v="1"/>
    </i>
    <i>
      <x v="2"/>
      <x/>
    </i>
    <i r="1" i="1">
      <x v="1"/>
    </i>
    <i>
      <x v="3"/>
      <x/>
    </i>
    <i r="1" i="1">
      <x v="1"/>
    </i>
    <i>
      <x v="4"/>
      <x/>
    </i>
    <i r="1" i="1">
      <x v="1"/>
    </i>
    <i>
      <x v="5"/>
      <x/>
    </i>
    <i r="1" i="1">
      <x v="1"/>
    </i>
    <i>
      <x v="6"/>
      <x/>
    </i>
    <i r="1" i="1">
      <x v="1"/>
    </i>
    <i>
      <x v="7"/>
      <x/>
    </i>
    <i r="1" i="1">
      <x v="1"/>
    </i>
    <i>
      <x v="8"/>
      <x/>
    </i>
    <i r="1" i="1">
      <x v="1"/>
    </i>
    <i>
      <x v="9"/>
      <x/>
    </i>
    <i r="1" i="1">
      <x v="1"/>
    </i>
    <i>
      <x v="10"/>
      <x/>
    </i>
    <i r="1" i="1">
      <x v="1"/>
    </i>
    <i>
      <x v="11"/>
      <x/>
    </i>
    <i r="1" i="1">
      <x v="1"/>
    </i>
    <i>
      <x v="12"/>
      <x/>
    </i>
    <i r="1" i="1">
      <x v="1"/>
    </i>
    <i>
      <x v="13"/>
      <x/>
    </i>
    <i r="1" i="1">
      <x v="1"/>
    </i>
    <i>
      <x v="14"/>
      <x/>
    </i>
    <i r="1" i="1">
      <x v="1"/>
    </i>
    <i>
      <x v="15"/>
      <x/>
    </i>
    <i r="1" i="1">
      <x v="1"/>
    </i>
    <i>
      <x v="16"/>
      <x/>
    </i>
    <i r="1" i="1">
      <x v="1"/>
    </i>
    <i>
      <x v="17"/>
      <x/>
    </i>
    <i r="1" i="1">
      <x v="1"/>
    </i>
    <i>
      <x v="18"/>
      <x/>
    </i>
    <i r="1" i="1">
      <x v="1"/>
    </i>
    <i>
      <x v="19"/>
      <x/>
    </i>
    <i r="1" i="1">
      <x v="1"/>
    </i>
    <i>
      <x v="20"/>
      <x/>
    </i>
    <i r="1" i="1">
      <x v="1"/>
    </i>
    <i t="grand">
      <x/>
    </i>
    <i t="grand" i="1">
      <x/>
    </i>
  </rowItems>
  <colItems count="1">
    <i/>
  </colItems>
  <dataFields count="2">
    <dataField name="Suma de quantitat" fld="6" baseField="0" baseItem="0"/>
    <dataField name="Suma de import" fld="5"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5"/>
  <sheetViews>
    <sheetView showGridLines="0" tabSelected="1" zoomScaleNormal="100" workbookViewId="0">
      <selection activeCell="F32" sqref="F32"/>
    </sheetView>
  </sheetViews>
  <sheetFormatPr baseColWidth="10" defaultColWidth="11.42578125" defaultRowHeight="15" x14ac:dyDescent="0.3"/>
  <cols>
    <col min="1" max="1" width="3.7109375" style="71" customWidth="1"/>
    <col min="2" max="2" width="46.5703125" style="92" bestFit="1" customWidth="1"/>
    <col min="3" max="3" width="15.5703125" style="92" bestFit="1" customWidth="1"/>
    <col min="4" max="4" width="14.7109375" style="92" bestFit="1" customWidth="1"/>
    <col min="5" max="5" width="17.5703125" style="92" bestFit="1" customWidth="1"/>
    <col min="6" max="6" width="13" style="92" bestFit="1" customWidth="1"/>
    <col min="7" max="7" width="12.28515625" style="92" bestFit="1" customWidth="1"/>
    <col min="8" max="8" width="14.7109375" style="71" bestFit="1" customWidth="1"/>
    <col min="9" max="9" width="13" style="92" bestFit="1" customWidth="1"/>
    <col min="10" max="10" width="12.28515625" style="92" bestFit="1" customWidth="1"/>
    <col min="11" max="16384" width="11.42578125" style="92"/>
  </cols>
  <sheetData>
    <row r="1" spans="2:13" s="71" customFormat="1" ht="15.75" thickBot="1" x14ac:dyDescent="0.35">
      <c r="B1" s="70" t="s">
        <v>0</v>
      </c>
      <c r="D1" s="72"/>
      <c r="E1" s="72"/>
      <c r="F1" s="72"/>
      <c r="G1" s="72"/>
    </row>
    <row r="2" spans="2:13" s="71" customFormat="1" ht="15.75" thickBot="1" x14ac:dyDescent="0.35">
      <c r="B2" s="98" t="s">
        <v>1</v>
      </c>
      <c r="C2" s="99"/>
      <c r="D2" s="99"/>
      <c r="E2" s="99"/>
      <c r="F2" s="99"/>
      <c r="G2" s="100"/>
    </row>
    <row r="3" spans="2:13" s="71" customFormat="1" x14ac:dyDescent="0.3">
      <c r="B3" s="73"/>
      <c r="C3" s="73"/>
      <c r="D3" s="74"/>
      <c r="E3" s="73"/>
      <c r="F3" s="74"/>
      <c r="G3" s="73"/>
    </row>
    <row r="4" spans="2:13" s="71" customFormat="1" ht="15.75" x14ac:dyDescent="0.3">
      <c r="B4" s="73"/>
      <c r="C4" s="73"/>
      <c r="D4" s="74"/>
      <c r="E4" s="73"/>
      <c r="F4" s="74"/>
      <c r="G4" s="73"/>
      <c r="M4"/>
    </row>
    <row r="5" spans="2:13" s="71" customFormat="1" ht="15.75" x14ac:dyDescent="0.3">
      <c r="B5" s="73"/>
      <c r="C5" s="73"/>
      <c r="D5" s="74"/>
      <c r="E5" s="73"/>
      <c r="F5" s="74"/>
      <c r="G5" s="73"/>
      <c r="M5"/>
    </row>
    <row r="6" spans="2:13" s="71" customFormat="1" ht="15.75" x14ac:dyDescent="0.3">
      <c r="B6" s="73"/>
      <c r="C6" s="73"/>
      <c r="D6" s="74"/>
      <c r="E6" s="73"/>
      <c r="F6" s="74"/>
      <c r="G6" s="73"/>
      <c r="M6"/>
    </row>
    <row r="7" spans="2:13" s="71" customFormat="1" x14ac:dyDescent="0.3">
      <c r="B7" s="73"/>
      <c r="C7" s="73"/>
      <c r="D7" s="74"/>
      <c r="E7" s="73"/>
      <c r="F7" s="74"/>
      <c r="G7" s="73"/>
    </row>
    <row r="8" spans="2:13" s="71" customFormat="1" x14ac:dyDescent="0.3">
      <c r="B8" s="73"/>
      <c r="C8" s="73"/>
      <c r="D8" s="74"/>
      <c r="E8" s="73"/>
      <c r="F8" s="74"/>
      <c r="G8" s="73"/>
    </row>
    <row r="9" spans="2:13" s="71" customFormat="1" x14ac:dyDescent="0.3">
      <c r="B9" s="73"/>
      <c r="C9" s="73"/>
      <c r="D9" s="74"/>
      <c r="E9" s="73"/>
      <c r="F9" s="74"/>
      <c r="G9" s="73"/>
    </row>
    <row r="10" spans="2:13" s="71" customFormat="1" x14ac:dyDescent="0.3">
      <c r="B10" s="73"/>
      <c r="C10" s="73"/>
      <c r="D10" s="74"/>
      <c r="E10" s="73"/>
      <c r="F10" s="74"/>
      <c r="G10" s="73"/>
    </row>
    <row r="11" spans="2:13" s="71" customFormat="1" x14ac:dyDescent="0.3">
      <c r="B11" s="73"/>
      <c r="C11" s="73"/>
      <c r="D11" s="74"/>
      <c r="E11" s="73"/>
      <c r="F11" s="74"/>
      <c r="G11" s="73"/>
    </row>
    <row r="12" spans="2:13" s="71" customFormat="1" x14ac:dyDescent="0.3">
      <c r="B12" s="73"/>
      <c r="C12" s="73"/>
      <c r="D12" s="74"/>
      <c r="E12" s="73"/>
      <c r="F12" s="74"/>
      <c r="G12" s="73"/>
    </row>
    <row r="13" spans="2:13" s="71" customFormat="1" x14ac:dyDescent="0.3">
      <c r="B13" s="73"/>
      <c r="C13" s="73"/>
      <c r="D13" s="74"/>
      <c r="E13" s="73"/>
      <c r="F13" s="74"/>
      <c r="G13" s="73"/>
    </row>
    <row r="14" spans="2:13" s="71" customFormat="1" x14ac:dyDescent="0.3">
      <c r="B14" s="73"/>
      <c r="C14" s="73"/>
      <c r="D14" s="74"/>
      <c r="E14" s="73"/>
      <c r="F14" s="74"/>
      <c r="G14" s="73"/>
    </row>
    <row r="15" spans="2:13" s="71" customFormat="1" x14ac:dyDescent="0.3">
      <c r="B15" s="73"/>
      <c r="C15" s="73"/>
      <c r="D15" s="74"/>
      <c r="E15" s="73"/>
      <c r="F15" s="74"/>
      <c r="G15" s="73"/>
    </row>
    <row r="16" spans="2:13" s="71" customFormat="1" ht="15.75" thickBot="1" x14ac:dyDescent="0.35">
      <c r="B16" s="73"/>
      <c r="C16" s="73"/>
      <c r="D16" s="74"/>
      <c r="E16" s="73"/>
      <c r="F16" s="74"/>
      <c r="G16" s="73"/>
    </row>
    <row r="17" spans="2:10" s="71" customFormat="1" ht="33.75" customHeight="1" thickBot="1" x14ac:dyDescent="0.35">
      <c r="B17" s="75" t="s">
        <v>542</v>
      </c>
      <c r="C17" s="75" t="s">
        <v>550</v>
      </c>
      <c r="D17" s="75" t="s">
        <v>534</v>
      </c>
      <c r="E17" s="75" t="s">
        <v>535</v>
      </c>
      <c r="F17" s="75" t="s">
        <v>537</v>
      </c>
      <c r="G17" s="75" t="s">
        <v>547</v>
      </c>
      <c r="H17" s="76" t="s">
        <v>536</v>
      </c>
      <c r="I17" s="77" t="s">
        <v>548</v>
      </c>
      <c r="J17" s="75" t="s">
        <v>549</v>
      </c>
    </row>
    <row r="18" spans="2:10" s="71" customFormat="1" x14ac:dyDescent="0.3">
      <c r="B18" s="78" t="s">
        <v>531</v>
      </c>
      <c r="C18" s="78">
        <v>15</v>
      </c>
      <c r="D18" s="79">
        <v>300</v>
      </c>
      <c r="E18" s="79">
        <v>800</v>
      </c>
      <c r="F18" s="79">
        <f t="shared" ref="F18:F20" si="0">E18+D18</f>
        <v>1100</v>
      </c>
      <c r="G18" s="80">
        <f t="shared" ref="G18:G20" si="1">F18*C18</f>
        <v>16500</v>
      </c>
      <c r="H18" s="64"/>
      <c r="I18" s="81">
        <f>E18+H18</f>
        <v>800</v>
      </c>
      <c r="J18" s="79">
        <f t="shared" ref="J18:J20" si="2">IF(I18&gt;F18,"error",C18*I18)</f>
        <v>12000</v>
      </c>
    </row>
    <row r="19" spans="2:10" s="71" customFormat="1" x14ac:dyDescent="0.3">
      <c r="B19" s="78" t="s">
        <v>532</v>
      </c>
      <c r="C19" s="78">
        <v>25</v>
      </c>
      <c r="D19" s="79">
        <v>300</v>
      </c>
      <c r="E19" s="79">
        <v>500</v>
      </c>
      <c r="F19" s="79">
        <f t="shared" si="0"/>
        <v>800</v>
      </c>
      <c r="G19" s="80">
        <f t="shared" si="1"/>
        <v>20000</v>
      </c>
      <c r="H19" s="65"/>
      <c r="I19" s="81">
        <f t="shared" ref="I19:I20" si="3">H19+E19</f>
        <v>500</v>
      </c>
      <c r="J19" s="79">
        <f t="shared" si="2"/>
        <v>12500</v>
      </c>
    </row>
    <row r="20" spans="2:10" s="71" customFormat="1" ht="15.75" thickBot="1" x14ac:dyDescent="0.35">
      <c r="B20" s="82" t="s">
        <v>533</v>
      </c>
      <c r="C20" s="82">
        <v>35</v>
      </c>
      <c r="D20" s="83">
        <v>300</v>
      </c>
      <c r="E20" s="83">
        <v>500</v>
      </c>
      <c r="F20" s="83">
        <f t="shared" si="0"/>
        <v>800</v>
      </c>
      <c r="G20" s="84">
        <f t="shared" si="1"/>
        <v>28000</v>
      </c>
      <c r="H20" s="66"/>
      <c r="I20" s="85">
        <f t="shared" si="3"/>
        <v>500</v>
      </c>
      <c r="J20" s="83">
        <f t="shared" si="2"/>
        <v>17500</v>
      </c>
    </row>
    <row r="21" spans="2:10" s="71" customFormat="1" ht="15.75" thickBot="1" x14ac:dyDescent="0.35">
      <c r="B21" s="86"/>
      <c r="C21" s="86"/>
      <c r="D21" s="86"/>
      <c r="E21" s="86"/>
      <c r="F21" s="86"/>
      <c r="G21" s="86"/>
      <c r="H21" s="86"/>
      <c r="I21" s="86"/>
      <c r="J21" s="86"/>
    </row>
    <row r="22" spans="2:10" s="71" customFormat="1" ht="30.75" customHeight="1" thickBot="1" x14ac:dyDescent="0.35">
      <c r="B22" s="75" t="s">
        <v>542</v>
      </c>
      <c r="C22" s="75" t="s">
        <v>550</v>
      </c>
      <c r="D22" s="75" t="s">
        <v>534</v>
      </c>
      <c r="E22" s="75" t="s">
        <v>539</v>
      </c>
      <c r="F22" s="75" t="s">
        <v>537</v>
      </c>
      <c r="G22" s="75" t="s">
        <v>547</v>
      </c>
      <c r="H22" s="75" t="s">
        <v>536</v>
      </c>
      <c r="I22" s="77" t="s">
        <v>548</v>
      </c>
      <c r="J22" s="75" t="s">
        <v>549</v>
      </c>
    </row>
    <row r="23" spans="2:10" s="71" customFormat="1" x14ac:dyDescent="0.3">
      <c r="B23" s="87" t="s">
        <v>544</v>
      </c>
      <c r="C23" s="87">
        <v>18</v>
      </c>
      <c r="D23" s="88">
        <v>200</v>
      </c>
      <c r="E23" s="88">
        <v>600</v>
      </c>
      <c r="F23" s="88">
        <f>E23+D23</f>
        <v>800</v>
      </c>
      <c r="G23" s="89">
        <f>F23*C23</f>
        <v>14400</v>
      </c>
      <c r="H23" s="67"/>
      <c r="I23" s="88">
        <f>H23+E23</f>
        <v>600</v>
      </c>
      <c r="J23" s="88">
        <f>IF(I23&gt;F23,"error",C23*I23)</f>
        <v>10800</v>
      </c>
    </row>
    <row r="24" spans="2:10" s="71" customFormat="1" x14ac:dyDescent="0.3">
      <c r="B24" s="78" t="s">
        <v>545</v>
      </c>
      <c r="C24" s="78">
        <v>10</v>
      </c>
      <c r="D24" s="79">
        <v>300</v>
      </c>
      <c r="E24" s="79">
        <v>1200</v>
      </c>
      <c r="F24" s="79">
        <f t="shared" ref="F24:F25" si="4">E24+D24</f>
        <v>1500</v>
      </c>
      <c r="G24" s="81">
        <f t="shared" ref="G24:G25" si="5">F24*C24</f>
        <v>15000</v>
      </c>
      <c r="H24" s="68"/>
      <c r="I24" s="79">
        <f t="shared" ref="I24:I25" si="6">H24+E24</f>
        <v>1200</v>
      </c>
      <c r="J24" s="79">
        <f t="shared" ref="J24:J25" si="7">IF(I24&gt;F24,"error",C24*I24)</f>
        <v>12000</v>
      </c>
    </row>
    <row r="25" spans="2:10" s="71" customFormat="1" ht="15.75" thickBot="1" x14ac:dyDescent="0.35">
      <c r="B25" s="82" t="s">
        <v>546</v>
      </c>
      <c r="C25" s="82">
        <v>2</v>
      </c>
      <c r="D25" s="83">
        <v>500</v>
      </c>
      <c r="E25" s="83">
        <v>3500</v>
      </c>
      <c r="F25" s="83">
        <f t="shared" si="4"/>
        <v>4000</v>
      </c>
      <c r="G25" s="85">
        <f t="shared" si="5"/>
        <v>8000</v>
      </c>
      <c r="H25" s="69"/>
      <c r="I25" s="83">
        <f t="shared" si="6"/>
        <v>3500</v>
      </c>
      <c r="J25" s="83">
        <f t="shared" si="7"/>
        <v>7000</v>
      </c>
    </row>
    <row r="26" spans="2:10" s="71" customFormat="1" ht="15.75" thickBot="1" x14ac:dyDescent="0.35">
      <c r="B26" s="86"/>
      <c r="C26" s="86"/>
      <c r="D26" s="86"/>
      <c r="E26" s="86"/>
      <c r="F26" s="86"/>
      <c r="G26" s="80"/>
      <c r="H26" s="86"/>
      <c r="I26" s="86"/>
      <c r="J26" s="86"/>
    </row>
    <row r="27" spans="2:10" s="71" customFormat="1" ht="30.75" customHeight="1" thickBot="1" x14ac:dyDescent="0.35">
      <c r="B27" s="75" t="s">
        <v>542</v>
      </c>
      <c r="C27" s="75" t="s">
        <v>550</v>
      </c>
      <c r="D27" s="90"/>
      <c r="E27" s="90"/>
      <c r="F27" s="75" t="s">
        <v>537</v>
      </c>
      <c r="G27" s="75" t="s">
        <v>547</v>
      </c>
      <c r="H27" s="80"/>
      <c r="I27" s="75" t="s">
        <v>548</v>
      </c>
      <c r="J27" s="75" t="s">
        <v>549</v>
      </c>
    </row>
    <row r="28" spans="2:10" s="71" customFormat="1" x14ac:dyDescent="0.3">
      <c r="B28" s="91" t="s">
        <v>540</v>
      </c>
      <c r="C28" s="87">
        <v>10</v>
      </c>
      <c r="D28" s="90"/>
      <c r="E28" s="90"/>
      <c r="F28" s="88">
        <v>250</v>
      </c>
      <c r="G28" s="88">
        <f t="shared" ref="G28:G29" si="8">F28*C28</f>
        <v>2500</v>
      </c>
      <c r="H28" s="86"/>
      <c r="I28" s="67"/>
      <c r="J28" s="88">
        <f>C28*I28</f>
        <v>0</v>
      </c>
    </row>
    <row r="29" spans="2:10" s="71" customFormat="1" ht="15.75" thickBot="1" x14ac:dyDescent="0.35">
      <c r="B29" s="82" t="s">
        <v>541</v>
      </c>
      <c r="C29" s="82">
        <v>20</v>
      </c>
      <c r="D29" s="90"/>
      <c r="E29" s="90"/>
      <c r="F29" s="83">
        <v>150</v>
      </c>
      <c r="G29" s="83">
        <f t="shared" si="8"/>
        <v>3000</v>
      </c>
      <c r="H29" s="90"/>
      <c r="I29" s="69"/>
      <c r="J29" s="83">
        <f>C29*I29</f>
        <v>0</v>
      </c>
    </row>
    <row r="30" spans="2:10" s="71" customFormat="1" ht="15.75" thickBot="1" x14ac:dyDescent="0.35">
      <c r="B30" s="86"/>
      <c r="C30" s="86"/>
      <c r="D30" s="86"/>
      <c r="E30" s="86"/>
      <c r="F30" s="86"/>
      <c r="G30" s="86"/>
      <c r="H30" s="86"/>
      <c r="I30" s="86"/>
      <c r="J30" s="86"/>
    </row>
    <row r="31" spans="2:10" s="71" customFormat="1" ht="26.25" thickBot="1" x14ac:dyDescent="0.35">
      <c r="B31" s="75" t="s">
        <v>542</v>
      </c>
      <c r="C31" s="90"/>
      <c r="D31" s="90"/>
      <c r="E31" s="90"/>
      <c r="F31" s="90"/>
      <c r="G31" s="75" t="s">
        <v>547</v>
      </c>
      <c r="H31" s="80"/>
      <c r="I31" s="80"/>
      <c r="J31" s="75" t="s">
        <v>547</v>
      </c>
    </row>
    <row r="32" spans="2:10" s="71" customFormat="1" x14ac:dyDescent="0.3">
      <c r="B32" s="87" t="s">
        <v>538</v>
      </c>
      <c r="C32" s="86"/>
      <c r="D32" s="80"/>
      <c r="E32" s="80"/>
      <c r="F32" s="80"/>
      <c r="G32" s="88">
        <v>10000</v>
      </c>
      <c r="H32" s="80"/>
      <c r="I32" s="80"/>
      <c r="J32" s="88">
        <f>G32</f>
        <v>10000</v>
      </c>
    </row>
    <row r="33" spans="2:10" ht="15.75" thickBot="1" x14ac:dyDescent="0.35">
      <c r="B33" s="82" t="s">
        <v>543</v>
      </c>
      <c r="C33" s="86"/>
      <c r="D33" s="80"/>
      <c r="E33" s="80"/>
      <c r="F33" s="80"/>
      <c r="G33" s="83">
        <v>4000</v>
      </c>
      <c r="H33" s="80"/>
      <c r="I33" s="80"/>
      <c r="J33" s="83">
        <f>G33</f>
        <v>4000</v>
      </c>
    </row>
    <row r="34" spans="2:10" ht="15.75" thickBot="1" x14ac:dyDescent="0.35">
      <c r="B34" s="86"/>
      <c r="C34" s="86"/>
      <c r="D34" s="86"/>
      <c r="E34" s="86"/>
      <c r="F34" s="86"/>
      <c r="G34" s="86"/>
      <c r="H34" s="86"/>
      <c r="I34" s="86"/>
      <c r="J34" s="86"/>
    </row>
    <row r="35" spans="2:10" ht="15.75" thickBot="1" x14ac:dyDescent="0.35">
      <c r="B35" s="93" t="s">
        <v>551</v>
      </c>
      <c r="C35" s="90"/>
      <c r="D35" s="90"/>
      <c r="E35" s="90"/>
      <c r="F35" s="90"/>
      <c r="G35" s="94">
        <f>SUM(G18:G33)</f>
        <v>121400</v>
      </c>
      <c r="H35" s="86"/>
      <c r="I35" s="86"/>
      <c r="J35" s="94">
        <f>SUM(J18:J33)</f>
        <v>85800</v>
      </c>
    </row>
    <row r="36" spans="2:10" ht="15.75" thickBot="1" x14ac:dyDescent="0.35">
      <c r="B36" s="95"/>
      <c r="C36" s="95"/>
      <c r="D36" s="95"/>
      <c r="E36" s="95"/>
      <c r="F36" s="95"/>
      <c r="G36" s="95"/>
      <c r="H36" s="70"/>
      <c r="I36" s="95"/>
      <c r="J36" s="95"/>
    </row>
    <row r="37" spans="2:10" ht="15.75" thickBot="1" x14ac:dyDescent="0.35">
      <c r="B37" s="93" t="s">
        <v>552</v>
      </c>
      <c r="C37" s="95"/>
      <c r="D37" s="95"/>
      <c r="E37" s="95"/>
      <c r="F37" s="95"/>
      <c r="G37" s="94">
        <f>SUM(G18:G33)*21% +SUM(G18:G33)</f>
        <v>146894</v>
      </c>
      <c r="H37" s="70"/>
      <c r="I37" s="95"/>
      <c r="J37" s="94">
        <f>SUM(J18:J33)*21%+SUM(J18:J33)</f>
        <v>103818</v>
      </c>
    </row>
    <row r="39" spans="2:10" x14ac:dyDescent="0.3">
      <c r="B39" s="95"/>
      <c r="C39" s="95"/>
      <c r="D39" s="95"/>
      <c r="E39" s="95"/>
      <c r="F39" s="95"/>
      <c r="G39" s="95"/>
      <c r="H39" s="70"/>
      <c r="I39" s="95"/>
      <c r="J39" s="95"/>
    </row>
    <row r="40" spans="2:10" x14ac:dyDescent="0.3">
      <c r="B40" s="96" t="s">
        <v>553</v>
      </c>
      <c r="C40" s="95"/>
      <c r="D40" s="95"/>
      <c r="E40" s="95"/>
      <c r="F40" s="95"/>
      <c r="G40" s="95"/>
      <c r="H40" s="70"/>
      <c r="I40" s="95"/>
      <c r="J40" s="95"/>
    </row>
    <row r="41" spans="2:10" x14ac:dyDescent="0.3">
      <c r="B41" s="95"/>
      <c r="C41" s="95"/>
      <c r="D41" s="95"/>
      <c r="E41" s="95"/>
      <c r="F41" s="95"/>
      <c r="G41" s="95"/>
      <c r="H41" s="70"/>
      <c r="I41" s="95"/>
      <c r="J41" s="95"/>
    </row>
    <row r="42" spans="2:10" x14ac:dyDescent="0.3">
      <c r="B42" s="95"/>
      <c r="C42" s="95"/>
      <c r="D42" s="95"/>
      <c r="E42" s="95"/>
      <c r="F42" s="95"/>
      <c r="G42" s="95"/>
      <c r="H42" s="70"/>
      <c r="I42" s="95"/>
      <c r="J42" s="95"/>
    </row>
    <row r="43" spans="2:10" x14ac:dyDescent="0.3">
      <c r="B43" s="97" t="s">
        <v>2</v>
      </c>
      <c r="C43" s="95"/>
      <c r="D43" s="95"/>
      <c r="E43" s="95"/>
      <c r="F43" s="95"/>
      <c r="G43" s="95"/>
      <c r="H43" s="70"/>
      <c r="I43" s="95"/>
      <c r="J43" s="95"/>
    </row>
    <row r="44" spans="2:10" x14ac:dyDescent="0.3">
      <c r="B44" s="97" t="s">
        <v>3</v>
      </c>
      <c r="C44" s="95"/>
      <c r="D44" s="95"/>
      <c r="E44" s="95"/>
      <c r="F44" s="95"/>
      <c r="G44" s="95"/>
      <c r="H44" s="70"/>
      <c r="I44" s="95"/>
      <c r="J44" s="95"/>
    </row>
    <row r="45" spans="2:10" x14ac:dyDescent="0.3">
      <c r="B45" s="95"/>
      <c r="C45" s="95"/>
      <c r="D45" s="95"/>
      <c r="E45" s="95"/>
      <c r="F45" s="95"/>
      <c r="G45" s="95"/>
      <c r="H45" s="70"/>
      <c r="I45" s="95"/>
      <c r="J45" s="95"/>
    </row>
  </sheetData>
  <sheetProtection algorithmName="SHA-512" hashValue="eeROK4m5U7adKIeVDrCz2R2iGnDytpPQAVRbDdvjXBntLQrM6+ir15eK0l9jLq8ETzLw1uxN11pVXVgyw5nkxg==" saltValue="oWm7Gs7wvhjPzoGyzdAfeA==" spinCount="100000" sheet="1" objects="1" scenarios="1"/>
  <mergeCells count="1">
    <mergeCell ref="B2:G2"/>
  </mergeCells>
  <pageMargins left="0.70866141732283472" right="0.7086614173228347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4"/>
  <sheetViews>
    <sheetView topLeftCell="A7" workbookViewId="0">
      <selection activeCell="F15" sqref="F15"/>
    </sheetView>
  </sheetViews>
  <sheetFormatPr baseColWidth="10" defaultColWidth="11.42578125" defaultRowHeight="15" x14ac:dyDescent="0.25"/>
  <sheetData>
    <row r="1" spans="1:13" x14ac:dyDescent="0.25">
      <c r="A1" s="43" t="s">
        <v>4</v>
      </c>
      <c r="B1" s="43" t="s">
        <v>5</v>
      </c>
      <c r="C1" s="43" t="s">
        <v>6</v>
      </c>
      <c r="D1" s="43" t="s">
        <v>7</v>
      </c>
      <c r="E1" s="43" t="s">
        <v>8</v>
      </c>
      <c r="F1" s="43" t="s">
        <v>9</v>
      </c>
      <c r="G1" s="43" t="s">
        <v>10</v>
      </c>
      <c r="H1" s="43" t="s">
        <v>11</v>
      </c>
      <c r="I1" s="43" t="s">
        <v>12</v>
      </c>
      <c r="J1" s="43" t="s">
        <v>13</v>
      </c>
      <c r="K1" s="43" t="s">
        <v>14</v>
      </c>
      <c r="L1" s="43" t="s">
        <v>15</v>
      </c>
      <c r="M1" s="43" t="s">
        <v>16</v>
      </c>
    </row>
    <row r="2" spans="1:13" ht="45" x14ac:dyDescent="0.25">
      <c r="A2" s="44" t="s">
        <v>17</v>
      </c>
      <c r="B2" s="45">
        <v>1</v>
      </c>
      <c r="C2" s="45">
        <v>1111</v>
      </c>
      <c r="D2" s="45">
        <v>12790182</v>
      </c>
      <c r="E2" s="46">
        <v>43248</v>
      </c>
      <c r="F2" s="45">
        <v>204</v>
      </c>
      <c r="G2" s="45">
        <v>1</v>
      </c>
      <c r="H2" s="45">
        <v>1</v>
      </c>
      <c r="I2" s="45">
        <v>78</v>
      </c>
      <c r="J2" s="44" t="s">
        <v>18</v>
      </c>
      <c r="K2" s="45">
        <v>2018</v>
      </c>
      <c r="L2" s="45">
        <v>8940</v>
      </c>
      <c r="M2" s="44" t="s">
        <v>19</v>
      </c>
    </row>
    <row r="3" spans="1:13" ht="45" x14ac:dyDescent="0.25">
      <c r="A3" s="44" t="s">
        <v>17</v>
      </c>
      <c r="B3" s="45">
        <v>1</v>
      </c>
      <c r="C3" s="45">
        <v>1111</v>
      </c>
      <c r="D3" s="45">
        <v>12600239</v>
      </c>
      <c r="E3" s="46">
        <v>43174</v>
      </c>
      <c r="F3" s="45">
        <v>207.91</v>
      </c>
      <c r="G3" s="45">
        <v>1</v>
      </c>
      <c r="H3" s="45">
        <v>1</v>
      </c>
      <c r="I3" s="45">
        <v>78</v>
      </c>
      <c r="J3" s="44" t="s">
        <v>18</v>
      </c>
      <c r="K3" s="45">
        <v>2018</v>
      </c>
      <c r="L3" s="45">
        <v>3643</v>
      </c>
      <c r="M3" s="44" t="s">
        <v>19</v>
      </c>
    </row>
    <row r="4" spans="1:13" ht="45" x14ac:dyDescent="0.25">
      <c r="A4" s="44" t="s">
        <v>17</v>
      </c>
      <c r="B4" s="45">
        <v>1</v>
      </c>
      <c r="C4" s="45">
        <v>1111</v>
      </c>
      <c r="D4" s="45">
        <v>12500257</v>
      </c>
      <c r="E4" s="46">
        <v>43145</v>
      </c>
      <c r="F4" s="45">
        <v>207.91</v>
      </c>
      <c r="G4" s="45">
        <v>1</v>
      </c>
      <c r="H4" s="45">
        <v>1</v>
      </c>
      <c r="I4" s="45">
        <v>78</v>
      </c>
      <c r="J4" s="44" t="s">
        <v>18</v>
      </c>
      <c r="K4" s="45">
        <v>2017</v>
      </c>
      <c r="L4" s="45">
        <v>31992</v>
      </c>
      <c r="M4" s="44" t="s">
        <v>19</v>
      </c>
    </row>
    <row r="5" spans="1:13" ht="45" x14ac:dyDescent="0.25">
      <c r="A5" s="44" t="s">
        <v>17</v>
      </c>
      <c r="B5" s="45">
        <v>1</v>
      </c>
      <c r="C5" s="45">
        <v>1111</v>
      </c>
      <c r="D5" s="45">
        <v>13020108</v>
      </c>
      <c r="E5" s="46">
        <v>43334</v>
      </c>
      <c r="F5" s="45">
        <v>207.91</v>
      </c>
      <c r="G5" s="45">
        <v>1</v>
      </c>
      <c r="H5" s="45">
        <v>1</v>
      </c>
      <c r="I5" s="45">
        <v>78</v>
      </c>
      <c r="J5" s="44" t="s">
        <v>18</v>
      </c>
      <c r="K5" s="45">
        <v>2018</v>
      </c>
      <c r="L5" s="45">
        <v>3643</v>
      </c>
      <c r="M5" s="44" t="s">
        <v>19</v>
      </c>
    </row>
    <row r="6" spans="1:13" ht="45" x14ac:dyDescent="0.25">
      <c r="A6" s="44" t="s">
        <v>17</v>
      </c>
      <c r="B6" s="45">
        <v>1</v>
      </c>
      <c r="C6" s="45">
        <v>1111</v>
      </c>
      <c r="D6" s="45">
        <v>13020109</v>
      </c>
      <c r="E6" s="46">
        <v>43334</v>
      </c>
      <c r="F6" s="45">
        <v>258.79000000000002</v>
      </c>
      <c r="G6" s="45">
        <v>1</v>
      </c>
      <c r="H6" s="45">
        <v>1</v>
      </c>
      <c r="I6" s="45">
        <v>78</v>
      </c>
      <c r="J6" s="44" t="s">
        <v>18</v>
      </c>
      <c r="K6" s="45">
        <v>2018</v>
      </c>
      <c r="L6" s="45">
        <v>12004</v>
      </c>
      <c r="M6" s="44" t="s">
        <v>19</v>
      </c>
    </row>
    <row r="7" spans="1:13" ht="45" x14ac:dyDescent="0.25">
      <c r="A7" s="44" t="s">
        <v>17</v>
      </c>
      <c r="B7" s="45">
        <v>1</v>
      </c>
      <c r="C7" s="45">
        <v>1111</v>
      </c>
      <c r="D7" s="45">
        <v>12410077</v>
      </c>
      <c r="E7" s="46">
        <v>43124</v>
      </c>
      <c r="F7" s="45">
        <v>326.39999999999998</v>
      </c>
      <c r="G7" s="45">
        <v>1</v>
      </c>
      <c r="H7" s="45">
        <v>1</v>
      </c>
      <c r="I7" s="45">
        <v>78</v>
      </c>
      <c r="J7" s="44" t="s">
        <v>18</v>
      </c>
      <c r="K7" s="45">
        <v>2017</v>
      </c>
      <c r="L7" s="45">
        <v>30457</v>
      </c>
      <c r="M7" s="44" t="s">
        <v>19</v>
      </c>
    </row>
    <row r="8" spans="1:13" ht="45" x14ac:dyDescent="0.25">
      <c r="A8" s="44" t="s">
        <v>17</v>
      </c>
      <c r="B8" s="45">
        <v>1</v>
      </c>
      <c r="C8" s="45">
        <v>1111</v>
      </c>
      <c r="D8" s="45">
        <v>12900130</v>
      </c>
      <c r="E8" s="46">
        <v>43269</v>
      </c>
      <c r="F8" s="45">
        <v>362.74</v>
      </c>
      <c r="G8" s="45">
        <v>2</v>
      </c>
      <c r="H8" s="45">
        <v>1</v>
      </c>
      <c r="I8" s="45">
        <v>78</v>
      </c>
      <c r="J8" s="44" t="s">
        <v>18</v>
      </c>
      <c r="K8" s="45">
        <v>2018</v>
      </c>
      <c r="L8" s="45">
        <v>3101</v>
      </c>
      <c r="M8" s="44" t="s">
        <v>19</v>
      </c>
    </row>
    <row r="9" spans="1:13" ht="45" x14ac:dyDescent="0.25">
      <c r="A9" s="44" t="s">
        <v>17</v>
      </c>
      <c r="B9" s="45">
        <v>1</v>
      </c>
      <c r="C9" s="45">
        <v>1111</v>
      </c>
      <c r="D9" s="45">
        <v>12900131</v>
      </c>
      <c r="E9" s="46">
        <v>43269</v>
      </c>
      <c r="F9" s="45">
        <v>362.74</v>
      </c>
      <c r="G9" s="45">
        <v>2</v>
      </c>
      <c r="H9" s="45">
        <v>1</v>
      </c>
      <c r="I9" s="45">
        <v>78</v>
      </c>
      <c r="J9" s="44" t="s">
        <v>18</v>
      </c>
      <c r="K9" s="45">
        <v>2018</v>
      </c>
      <c r="L9" s="45">
        <v>6022</v>
      </c>
      <c r="M9" s="44" t="s">
        <v>19</v>
      </c>
    </row>
    <row r="10" spans="1:13" ht="45" x14ac:dyDescent="0.25">
      <c r="A10" s="44" t="s">
        <v>17</v>
      </c>
      <c r="B10" s="45">
        <v>1</v>
      </c>
      <c r="C10" s="45">
        <v>1111</v>
      </c>
      <c r="D10" s="45">
        <v>12690130</v>
      </c>
      <c r="E10" s="46">
        <v>43207</v>
      </c>
      <c r="F10" s="45">
        <v>362.74</v>
      </c>
      <c r="G10" s="45">
        <v>1</v>
      </c>
      <c r="H10" s="45">
        <v>1</v>
      </c>
      <c r="I10" s="45">
        <v>78</v>
      </c>
      <c r="J10" s="44" t="s">
        <v>18</v>
      </c>
      <c r="K10" s="45">
        <v>2018</v>
      </c>
      <c r="L10" s="45">
        <v>5854</v>
      </c>
      <c r="M10" s="44" t="s">
        <v>19</v>
      </c>
    </row>
    <row r="11" spans="1:13" ht="45" x14ac:dyDescent="0.25">
      <c r="A11" s="44" t="s">
        <v>17</v>
      </c>
      <c r="B11" s="45">
        <v>1</v>
      </c>
      <c r="C11" s="45">
        <v>1111</v>
      </c>
      <c r="D11" s="45">
        <v>13120244</v>
      </c>
      <c r="E11" s="46">
        <v>43348</v>
      </c>
      <c r="F11" s="45">
        <v>428.4</v>
      </c>
      <c r="G11" s="45">
        <v>1</v>
      </c>
      <c r="H11" s="45">
        <v>1</v>
      </c>
      <c r="I11" s="45">
        <v>78</v>
      </c>
      <c r="J11" s="44" t="s">
        <v>18</v>
      </c>
      <c r="K11" s="45">
        <v>2018</v>
      </c>
      <c r="L11" s="45">
        <v>15841</v>
      </c>
      <c r="M11" s="44" t="s">
        <v>19</v>
      </c>
    </row>
    <row r="12" spans="1:13" ht="45" x14ac:dyDescent="0.25">
      <c r="A12" s="44" t="s">
        <v>17</v>
      </c>
      <c r="B12" s="45">
        <v>1</v>
      </c>
      <c r="C12" s="45">
        <v>1111</v>
      </c>
      <c r="D12" s="45">
        <v>13020107</v>
      </c>
      <c r="E12" s="46">
        <v>43334</v>
      </c>
      <c r="F12" s="45">
        <v>459</v>
      </c>
      <c r="G12" s="45">
        <v>2</v>
      </c>
      <c r="H12" s="45">
        <v>1</v>
      </c>
      <c r="I12" s="45">
        <v>78</v>
      </c>
      <c r="J12" s="44" t="s">
        <v>18</v>
      </c>
      <c r="K12" s="45">
        <v>2018</v>
      </c>
      <c r="L12" s="45">
        <v>14816</v>
      </c>
      <c r="M12" s="44" t="s">
        <v>19</v>
      </c>
    </row>
    <row r="13" spans="1:13" ht="45" x14ac:dyDescent="0.25">
      <c r="A13" s="44" t="s">
        <v>17</v>
      </c>
      <c r="B13" s="45">
        <v>1</v>
      </c>
      <c r="C13" s="45">
        <v>1111</v>
      </c>
      <c r="D13" s="45">
        <v>12790181</v>
      </c>
      <c r="E13" s="46">
        <v>43248</v>
      </c>
      <c r="F13" s="45">
        <v>590</v>
      </c>
      <c r="G13" s="45">
        <v>1</v>
      </c>
      <c r="H13" s="45">
        <v>1</v>
      </c>
      <c r="I13" s="45">
        <v>78</v>
      </c>
      <c r="J13" s="44" t="s">
        <v>18</v>
      </c>
      <c r="K13" s="45">
        <v>2018</v>
      </c>
      <c r="L13" s="45">
        <v>5154</v>
      </c>
      <c r="M13" s="44" t="s">
        <v>19</v>
      </c>
    </row>
    <row r="14" spans="1:13" x14ac:dyDescent="0.25">
      <c r="F14">
        <f>SUM(F2:F13)</f>
        <v>3978.5400000000004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95"/>
  <sheetViews>
    <sheetView topLeftCell="A98" workbookViewId="0">
      <selection activeCell="K279" sqref="K279"/>
    </sheetView>
  </sheetViews>
  <sheetFormatPr baseColWidth="10" defaultColWidth="11.42578125" defaultRowHeight="15" x14ac:dyDescent="0.25"/>
  <cols>
    <col min="1" max="1" width="8" style="13" customWidth="1"/>
    <col min="2" max="3" width="7.42578125" style="13" customWidth="1"/>
    <col min="4" max="4" width="40.140625" style="13" customWidth="1"/>
    <col min="5" max="16384" width="11.42578125" style="13"/>
  </cols>
  <sheetData>
    <row r="1" spans="1:12" ht="31.5" thickBot="1" x14ac:dyDescent="0.3">
      <c r="A1" s="9" t="s">
        <v>20</v>
      </c>
      <c r="B1" s="10" t="s">
        <v>21</v>
      </c>
      <c r="C1" s="9" t="s">
        <v>22</v>
      </c>
      <c r="D1" s="11" t="s">
        <v>23</v>
      </c>
      <c r="E1" s="12" t="s">
        <v>24</v>
      </c>
    </row>
    <row r="2" spans="1:12" ht="45.75" thickBot="1" x14ac:dyDescent="0.3">
      <c r="A2" s="14">
        <v>700</v>
      </c>
      <c r="B2" s="15" t="s">
        <v>25</v>
      </c>
      <c r="C2" s="15" t="s">
        <v>26</v>
      </c>
      <c r="D2" s="18" t="s">
        <v>27</v>
      </c>
      <c r="E2" s="17">
        <v>250</v>
      </c>
      <c r="H2" s="23">
        <v>700</v>
      </c>
      <c r="I2" s="24" t="s">
        <v>25</v>
      </c>
      <c r="J2" s="24">
        <v>3</v>
      </c>
      <c r="K2" s="25" t="s">
        <v>27</v>
      </c>
      <c r="L2" s="26">
        <v>250</v>
      </c>
    </row>
    <row r="3" spans="1:12" ht="23.25" thickBot="1" x14ac:dyDescent="0.3">
      <c r="A3" s="14">
        <v>2170</v>
      </c>
      <c r="B3" s="15" t="s">
        <v>25</v>
      </c>
      <c r="C3" s="15" t="s">
        <v>28</v>
      </c>
      <c r="D3" s="16" t="s">
        <v>29</v>
      </c>
      <c r="E3" s="17">
        <v>1250</v>
      </c>
      <c r="H3" s="27">
        <v>2170</v>
      </c>
      <c r="I3" s="28" t="s">
        <v>25</v>
      </c>
      <c r="J3" s="28">
        <v>8</v>
      </c>
      <c r="K3" s="29" t="s">
        <v>29</v>
      </c>
      <c r="L3" s="30">
        <v>1250</v>
      </c>
    </row>
    <row r="4" spans="1:12" ht="45.75" thickBot="1" x14ac:dyDescent="0.3">
      <c r="A4" s="14">
        <v>2054</v>
      </c>
      <c r="B4" s="15" t="s">
        <v>25</v>
      </c>
      <c r="C4" s="15" t="s">
        <v>28</v>
      </c>
      <c r="D4" s="16" t="s">
        <v>30</v>
      </c>
      <c r="E4" s="17">
        <v>1250</v>
      </c>
      <c r="H4" s="27">
        <v>2054</v>
      </c>
      <c r="I4" s="28" t="s">
        <v>25</v>
      </c>
      <c r="J4" s="28">
        <v>8</v>
      </c>
      <c r="K4" s="29" t="s">
        <v>30</v>
      </c>
      <c r="L4" s="30">
        <v>1250</v>
      </c>
    </row>
    <row r="5" spans="1:12" ht="68.25" thickBot="1" x14ac:dyDescent="0.3">
      <c r="A5" s="14">
        <v>2053</v>
      </c>
      <c r="B5" s="15" t="s">
        <v>25</v>
      </c>
      <c r="C5" s="15" t="s">
        <v>31</v>
      </c>
      <c r="D5" s="18" t="s">
        <v>32</v>
      </c>
      <c r="E5" s="17">
        <v>1900</v>
      </c>
      <c r="H5" s="27">
        <v>2053</v>
      </c>
      <c r="I5" s="28" t="s">
        <v>25</v>
      </c>
      <c r="J5" s="28">
        <v>9</v>
      </c>
      <c r="K5" s="29" t="s">
        <v>32</v>
      </c>
      <c r="L5" s="30">
        <v>1900</v>
      </c>
    </row>
    <row r="6" spans="1:12" ht="68.25" thickBot="1" x14ac:dyDescent="0.3">
      <c r="A6" s="14">
        <v>2171</v>
      </c>
      <c r="B6" s="15" t="s">
        <v>25</v>
      </c>
      <c r="C6" s="15" t="s">
        <v>33</v>
      </c>
      <c r="D6" s="18" t="s">
        <v>34</v>
      </c>
      <c r="E6" s="17">
        <v>1250</v>
      </c>
      <c r="H6" s="27">
        <v>2171</v>
      </c>
      <c r="I6" s="28" t="s">
        <v>25</v>
      </c>
      <c r="J6" s="28">
        <v>7</v>
      </c>
      <c r="K6" s="29" t="s">
        <v>34</v>
      </c>
      <c r="L6" s="30">
        <v>1250</v>
      </c>
    </row>
    <row r="7" spans="1:12" ht="79.5" thickBot="1" x14ac:dyDescent="0.3">
      <c r="A7" s="14">
        <v>2204</v>
      </c>
      <c r="B7" s="15" t="s">
        <v>25</v>
      </c>
      <c r="C7" s="15">
        <v>10</v>
      </c>
      <c r="D7" s="18" t="s">
        <v>35</v>
      </c>
      <c r="E7" s="17">
        <v>2500</v>
      </c>
      <c r="H7" s="27">
        <v>2204</v>
      </c>
      <c r="I7" s="28" t="s">
        <v>25</v>
      </c>
      <c r="J7" s="28">
        <v>10</v>
      </c>
      <c r="K7" s="29" t="s">
        <v>35</v>
      </c>
      <c r="L7" s="30">
        <v>2500</v>
      </c>
    </row>
    <row r="8" spans="1:12" ht="57" thickBot="1" x14ac:dyDescent="0.3">
      <c r="A8" s="14">
        <v>2055</v>
      </c>
      <c r="B8" s="15" t="s">
        <v>25</v>
      </c>
      <c r="C8" s="15">
        <v>10</v>
      </c>
      <c r="D8" s="18" t="s">
        <v>36</v>
      </c>
      <c r="E8" s="17">
        <v>2500</v>
      </c>
      <c r="H8" s="27">
        <v>2055</v>
      </c>
      <c r="I8" s="28" t="s">
        <v>25</v>
      </c>
      <c r="J8" s="28">
        <v>10</v>
      </c>
      <c r="K8" s="29" t="s">
        <v>36</v>
      </c>
      <c r="L8" s="30">
        <v>2500</v>
      </c>
    </row>
    <row r="9" spans="1:12" ht="34.5" thickBot="1" x14ac:dyDescent="0.3">
      <c r="A9" s="14">
        <v>4151</v>
      </c>
      <c r="B9" s="19" t="s">
        <v>25</v>
      </c>
      <c r="C9" s="15" t="s">
        <v>37</v>
      </c>
      <c r="D9" s="16" t="s">
        <v>38</v>
      </c>
      <c r="E9" s="17">
        <v>700</v>
      </c>
      <c r="H9" s="27">
        <v>4151</v>
      </c>
      <c r="I9" s="28" t="s">
        <v>25</v>
      </c>
      <c r="J9" s="28">
        <v>6</v>
      </c>
      <c r="K9" s="29" t="s">
        <v>38</v>
      </c>
      <c r="L9" s="31">
        <v>700</v>
      </c>
    </row>
    <row r="10" spans="1:12" ht="68.25" thickBot="1" x14ac:dyDescent="0.3">
      <c r="A10" s="14">
        <v>2205</v>
      </c>
      <c r="B10" s="15" t="s">
        <v>25</v>
      </c>
      <c r="C10" s="15" t="s">
        <v>31</v>
      </c>
      <c r="D10" s="18" t="s">
        <v>39</v>
      </c>
      <c r="E10" s="17">
        <v>1900</v>
      </c>
      <c r="H10" s="27">
        <v>2205</v>
      </c>
      <c r="I10" s="28" t="s">
        <v>25</v>
      </c>
      <c r="J10" s="28">
        <v>9</v>
      </c>
      <c r="K10" s="29" t="s">
        <v>40</v>
      </c>
      <c r="L10" s="30">
        <v>1900</v>
      </c>
    </row>
    <row r="11" spans="1:12" ht="45.75" thickBot="1" x14ac:dyDescent="0.3">
      <c r="A11" s="14">
        <v>3260</v>
      </c>
      <c r="B11" s="15" t="s">
        <v>25</v>
      </c>
      <c r="C11" s="15" t="s">
        <v>41</v>
      </c>
      <c r="D11" s="18" t="s">
        <v>42</v>
      </c>
      <c r="E11" s="17">
        <v>584</v>
      </c>
      <c r="H11" s="27">
        <v>3260</v>
      </c>
      <c r="I11" s="28" t="s">
        <v>25</v>
      </c>
      <c r="J11" s="28">
        <v>5</v>
      </c>
      <c r="K11" s="29" t="s">
        <v>42</v>
      </c>
      <c r="L11" s="31">
        <v>584</v>
      </c>
    </row>
    <row r="12" spans="1:12" ht="34.5" thickBot="1" x14ac:dyDescent="0.3">
      <c r="A12" s="14">
        <v>2094</v>
      </c>
      <c r="B12" s="15" t="s">
        <v>25</v>
      </c>
      <c r="C12" s="15" t="s">
        <v>41</v>
      </c>
      <c r="D12" s="18" t="s">
        <v>43</v>
      </c>
      <c r="E12" s="17">
        <v>584</v>
      </c>
      <c r="H12" s="27">
        <v>2094</v>
      </c>
      <c r="I12" s="28" t="s">
        <v>25</v>
      </c>
      <c r="J12" s="28">
        <v>5</v>
      </c>
      <c r="K12" s="29" t="s">
        <v>43</v>
      </c>
      <c r="L12" s="31">
        <v>584</v>
      </c>
    </row>
    <row r="13" spans="1:12" ht="90.75" thickBot="1" x14ac:dyDescent="0.3">
      <c r="A13" s="14">
        <v>2154</v>
      </c>
      <c r="B13" s="15" t="s">
        <v>25</v>
      </c>
      <c r="C13" s="15" t="s">
        <v>37</v>
      </c>
      <c r="D13" s="18" t="s">
        <v>44</v>
      </c>
      <c r="E13" s="17">
        <v>700</v>
      </c>
      <c r="H13" s="27">
        <v>2154</v>
      </c>
      <c r="I13" s="28" t="s">
        <v>25</v>
      </c>
      <c r="J13" s="28">
        <v>6</v>
      </c>
      <c r="K13" s="29" t="s">
        <v>44</v>
      </c>
      <c r="L13" s="31">
        <v>700</v>
      </c>
    </row>
    <row r="14" spans="1:12" ht="68.25" thickBot="1" x14ac:dyDescent="0.3">
      <c r="A14" s="14">
        <v>2095</v>
      </c>
      <c r="B14" s="15" t="s">
        <v>25</v>
      </c>
      <c r="C14" s="15" t="s">
        <v>41</v>
      </c>
      <c r="D14" s="16" t="s">
        <v>45</v>
      </c>
      <c r="E14" s="17">
        <v>584</v>
      </c>
      <c r="H14" s="27">
        <v>2095</v>
      </c>
      <c r="I14" s="28" t="s">
        <v>25</v>
      </c>
      <c r="J14" s="28">
        <v>5</v>
      </c>
      <c r="K14" s="29" t="s">
        <v>45</v>
      </c>
      <c r="L14" s="31">
        <v>584</v>
      </c>
    </row>
    <row r="15" spans="1:12" ht="90" x14ac:dyDescent="0.25">
      <c r="A15" s="14">
        <v>564</v>
      </c>
      <c r="B15" s="15" t="s">
        <v>25</v>
      </c>
      <c r="C15" s="15" t="s">
        <v>41</v>
      </c>
      <c r="D15" s="18" t="s">
        <v>46</v>
      </c>
      <c r="E15" s="17">
        <v>584</v>
      </c>
      <c r="H15" s="103">
        <v>564</v>
      </c>
      <c r="I15" s="103" t="s">
        <v>25</v>
      </c>
      <c r="J15" s="103">
        <v>5</v>
      </c>
      <c r="K15" s="32" t="s">
        <v>47</v>
      </c>
      <c r="L15" s="109">
        <v>584</v>
      </c>
    </row>
    <row r="16" spans="1:12" ht="23.25" thickBot="1" x14ac:dyDescent="0.3">
      <c r="A16" s="14">
        <v>555</v>
      </c>
      <c r="B16" s="15" t="s">
        <v>25</v>
      </c>
      <c r="C16" s="15" t="s">
        <v>26</v>
      </c>
      <c r="D16" s="18" t="s">
        <v>48</v>
      </c>
      <c r="E16" s="17">
        <v>250</v>
      </c>
      <c r="H16" s="104"/>
      <c r="I16" s="104"/>
      <c r="J16" s="104"/>
      <c r="K16" s="29" t="s">
        <v>49</v>
      </c>
      <c r="L16" s="110"/>
    </row>
    <row r="17" spans="1:12" ht="45.75" thickBot="1" x14ac:dyDescent="0.3">
      <c r="A17" s="14">
        <v>558</v>
      </c>
      <c r="B17" s="15" t="s">
        <v>25</v>
      </c>
      <c r="C17" s="15" t="s">
        <v>50</v>
      </c>
      <c r="D17" s="18" t="s">
        <v>51</v>
      </c>
      <c r="E17" s="17">
        <v>390</v>
      </c>
      <c r="H17" s="27">
        <v>555</v>
      </c>
      <c r="I17" s="28" t="s">
        <v>25</v>
      </c>
      <c r="J17" s="28">
        <v>3</v>
      </c>
      <c r="K17" s="29" t="s">
        <v>48</v>
      </c>
      <c r="L17" s="31">
        <v>250</v>
      </c>
    </row>
    <row r="18" spans="1:12" ht="79.5" thickBot="1" x14ac:dyDescent="0.3">
      <c r="A18" s="14">
        <v>1604</v>
      </c>
      <c r="B18" s="15" t="s">
        <v>25</v>
      </c>
      <c r="C18" s="15" t="s">
        <v>31</v>
      </c>
      <c r="D18" s="16" t="s">
        <v>52</v>
      </c>
      <c r="E18" s="17">
        <v>1900</v>
      </c>
      <c r="H18" s="27">
        <v>558</v>
      </c>
      <c r="I18" s="28" t="s">
        <v>25</v>
      </c>
      <c r="J18" s="28">
        <v>4</v>
      </c>
      <c r="K18" s="29" t="s">
        <v>51</v>
      </c>
      <c r="L18" s="31">
        <v>390</v>
      </c>
    </row>
    <row r="19" spans="1:12" ht="23.25" thickBot="1" x14ac:dyDescent="0.3">
      <c r="A19" s="14">
        <v>1585</v>
      </c>
      <c r="B19" s="15" t="s">
        <v>25</v>
      </c>
      <c r="C19" s="15" t="s">
        <v>31</v>
      </c>
      <c r="D19" s="16" t="s">
        <v>53</v>
      </c>
      <c r="E19" s="17">
        <v>1900</v>
      </c>
      <c r="H19" s="27">
        <v>2132</v>
      </c>
      <c r="I19" s="28" t="s">
        <v>25</v>
      </c>
      <c r="J19" s="28">
        <v>6</v>
      </c>
      <c r="K19" s="29" t="s">
        <v>54</v>
      </c>
      <c r="L19" s="31">
        <v>700</v>
      </c>
    </row>
    <row r="20" spans="1:12" ht="34.5" thickBot="1" x14ac:dyDescent="0.3">
      <c r="A20" s="14">
        <v>2132</v>
      </c>
      <c r="B20" s="15" t="s">
        <v>25</v>
      </c>
      <c r="C20" s="15" t="s">
        <v>37</v>
      </c>
      <c r="D20" s="16" t="s">
        <v>54</v>
      </c>
      <c r="E20" s="17">
        <v>700</v>
      </c>
      <c r="H20" s="27">
        <v>1604</v>
      </c>
      <c r="I20" s="28" t="s">
        <v>25</v>
      </c>
      <c r="J20" s="28">
        <v>9</v>
      </c>
      <c r="K20" s="29" t="s">
        <v>52</v>
      </c>
      <c r="L20" s="30">
        <v>1900</v>
      </c>
    </row>
    <row r="21" spans="1:12" ht="34.5" thickBot="1" x14ac:dyDescent="0.3">
      <c r="A21" s="14">
        <v>2131</v>
      </c>
      <c r="B21" s="15" t="s">
        <v>25</v>
      </c>
      <c r="C21" s="15" t="s">
        <v>37</v>
      </c>
      <c r="D21" s="16" t="s">
        <v>55</v>
      </c>
      <c r="E21" s="17">
        <v>700</v>
      </c>
      <c r="H21" s="27">
        <v>1585</v>
      </c>
      <c r="I21" s="28" t="s">
        <v>25</v>
      </c>
      <c r="J21" s="28">
        <v>9</v>
      </c>
      <c r="K21" s="29" t="s">
        <v>53</v>
      </c>
      <c r="L21" s="30">
        <v>1900</v>
      </c>
    </row>
    <row r="22" spans="1:12" ht="23.25" thickBot="1" x14ac:dyDescent="0.3">
      <c r="A22" s="14">
        <v>2133</v>
      </c>
      <c r="B22" s="15" t="s">
        <v>25</v>
      </c>
      <c r="C22" s="15" t="s">
        <v>31</v>
      </c>
      <c r="D22" s="16" t="s">
        <v>56</v>
      </c>
      <c r="E22" s="17">
        <v>1900</v>
      </c>
      <c r="H22" s="27">
        <v>2131</v>
      </c>
      <c r="I22" s="28" t="s">
        <v>25</v>
      </c>
      <c r="J22" s="28">
        <v>6</v>
      </c>
      <c r="K22" s="29" t="s">
        <v>55</v>
      </c>
      <c r="L22" s="31">
        <v>700</v>
      </c>
    </row>
    <row r="23" spans="1:12" ht="57" thickBot="1" x14ac:dyDescent="0.3">
      <c r="A23" s="14">
        <v>2206</v>
      </c>
      <c r="B23" s="15" t="s">
        <v>25</v>
      </c>
      <c r="C23" s="15" t="s">
        <v>31</v>
      </c>
      <c r="D23" s="16" t="s">
        <v>57</v>
      </c>
      <c r="E23" s="17">
        <v>1900</v>
      </c>
      <c r="H23" s="27">
        <v>2024</v>
      </c>
      <c r="I23" s="28" t="s">
        <v>25</v>
      </c>
      <c r="J23" s="28">
        <v>3</v>
      </c>
      <c r="K23" s="29" t="s">
        <v>58</v>
      </c>
      <c r="L23" s="31">
        <v>250</v>
      </c>
    </row>
    <row r="24" spans="1:12" ht="23.25" thickBot="1" x14ac:dyDescent="0.3">
      <c r="A24" s="14">
        <v>2173</v>
      </c>
      <c r="B24" s="15" t="s">
        <v>25</v>
      </c>
      <c r="C24" s="15" t="s">
        <v>31</v>
      </c>
      <c r="D24" s="16" t="s">
        <v>59</v>
      </c>
      <c r="E24" s="17">
        <v>1900</v>
      </c>
      <c r="H24" s="27">
        <v>2173</v>
      </c>
      <c r="I24" s="28" t="s">
        <v>25</v>
      </c>
      <c r="J24" s="28">
        <v>9</v>
      </c>
      <c r="K24" s="29" t="s">
        <v>59</v>
      </c>
      <c r="L24" s="30">
        <v>1900</v>
      </c>
    </row>
    <row r="25" spans="1:12" ht="24.75" thickBot="1" x14ac:dyDescent="0.3">
      <c r="A25" s="14">
        <v>2024</v>
      </c>
      <c r="B25" s="15" t="s">
        <v>25</v>
      </c>
      <c r="C25" s="15" t="s">
        <v>26</v>
      </c>
      <c r="D25" s="18" t="s">
        <v>58</v>
      </c>
      <c r="E25" s="17">
        <v>250</v>
      </c>
      <c r="H25" s="27">
        <v>2133</v>
      </c>
      <c r="I25" s="28" t="s">
        <v>25</v>
      </c>
      <c r="J25" s="28">
        <v>9</v>
      </c>
      <c r="K25" s="29" t="s">
        <v>56</v>
      </c>
      <c r="L25" s="30">
        <v>1900</v>
      </c>
    </row>
    <row r="26" spans="1:12" ht="23.25" thickBot="1" x14ac:dyDescent="0.3">
      <c r="A26" s="14">
        <v>1586</v>
      </c>
      <c r="B26" s="15" t="s">
        <v>25</v>
      </c>
      <c r="C26" s="15" t="s">
        <v>31</v>
      </c>
      <c r="D26" s="16" t="s">
        <v>60</v>
      </c>
      <c r="E26" s="17">
        <v>1900</v>
      </c>
      <c r="H26" s="27">
        <v>2206</v>
      </c>
      <c r="I26" s="28" t="s">
        <v>25</v>
      </c>
      <c r="J26" s="28">
        <v>9</v>
      </c>
      <c r="K26" s="29" t="s">
        <v>57</v>
      </c>
      <c r="L26" s="30">
        <v>1900</v>
      </c>
    </row>
    <row r="27" spans="1:12" ht="45.75" thickBot="1" x14ac:dyDescent="0.3">
      <c r="A27" s="14">
        <v>2134</v>
      </c>
      <c r="B27" s="15" t="s">
        <v>25</v>
      </c>
      <c r="C27" s="15" t="s">
        <v>37</v>
      </c>
      <c r="D27" s="16" t="s">
        <v>61</v>
      </c>
      <c r="E27" s="17">
        <v>700</v>
      </c>
      <c r="H27" s="27">
        <v>1586</v>
      </c>
      <c r="I27" s="28" t="s">
        <v>25</v>
      </c>
      <c r="J27" s="28">
        <v>9</v>
      </c>
      <c r="K27" s="29" t="s">
        <v>60</v>
      </c>
      <c r="L27" s="30">
        <v>1900</v>
      </c>
    </row>
    <row r="28" spans="1:12" ht="34.5" thickBot="1" x14ac:dyDescent="0.3">
      <c r="A28" s="14">
        <v>2057</v>
      </c>
      <c r="B28" s="15" t="s">
        <v>25</v>
      </c>
      <c r="C28" s="15" t="s">
        <v>37</v>
      </c>
      <c r="D28" s="16" t="s">
        <v>62</v>
      </c>
      <c r="E28" s="17">
        <v>700</v>
      </c>
      <c r="H28" s="27">
        <v>2134</v>
      </c>
      <c r="I28" s="28" t="s">
        <v>25</v>
      </c>
      <c r="J28" s="28">
        <v>6</v>
      </c>
      <c r="K28" s="29" t="s">
        <v>61</v>
      </c>
      <c r="L28" s="31">
        <v>700</v>
      </c>
    </row>
    <row r="29" spans="1:12" ht="34.5" thickBot="1" x14ac:dyDescent="0.3">
      <c r="A29" s="14">
        <v>2058</v>
      </c>
      <c r="B29" s="15" t="s">
        <v>25</v>
      </c>
      <c r="C29" s="15" t="s">
        <v>37</v>
      </c>
      <c r="D29" s="16" t="s">
        <v>63</v>
      </c>
      <c r="E29" s="17">
        <v>700</v>
      </c>
      <c r="H29" s="27">
        <v>2057</v>
      </c>
      <c r="I29" s="28" t="s">
        <v>25</v>
      </c>
      <c r="J29" s="28">
        <v>6</v>
      </c>
      <c r="K29" s="29" t="s">
        <v>62</v>
      </c>
      <c r="L29" s="31">
        <v>700</v>
      </c>
    </row>
    <row r="30" spans="1:12" ht="57" thickBot="1" x14ac:dyDescent="0.3">
      <c r="A30" s="14">
        <v>2174</v>
      </c>
      <c r="B30" s="15" t="s">
        <v>25</v>
      </c>
      <c r="C30" s="15" t="s">
        <v>31</v>
      </c>
      <c r="D30" s="18" t="s">
        <v>64</v>
      </c>
      <c r="E30" s="17">
        <v>1900</v>
      </c>
      <c r="H30" s="27">
        <v>2058</v>
      </c>
      <c r="I30" s="28" t="s">
        <v>25</v>
      </c>
      <c r="J30" s="28">
        <v>6</v>
      </c>
      <c r="K30" s="29" t="s">
        <v>63</v>
      </c>
      <c r="L30" s="31">
        <v>700</v>
      </c>
    </row>
    <row r="31" spans="1:12" ht="90" x14ac:dyDescent="0.25">
      <c r="A31" s="14">
        <v>2059</v>
      </c>
      <c r="B31" s="15" t="s">
        <v>25</v>
      </c>
      <c r="C31" s="15" t="s">
        <v>41</v>
      </c>
      <c r="D31" s="16" t="s">
        <v>65</v>
      </c>
      <c r="E31" s="17">
        <v>584</v>
      </c>
      <c r="H31" s="103">
        <v>2174</v>
      </c>
      <c r="I31" s="103" t="s">
        <v>25</v>
      </c>
      <c r="J31" s="103">
        <v>9</v>
      </c>
      <c r="K31" s="32" t="s">
        <v>66</v>
      </c>
      <c r="L31" s="105">
        <v>1900</v>
      </c>
    </row>
    <row r="32" spans="1:12" ht="24.75" thickBot="1" x14ac:dyDescent="0.3">
      <c r="A32" s="14">
        <v>2177</v>
      </c>
      <c r="B32" s="15" t="s">
        <v>25</v>
      </c>
      <c r="C32" s="15" t="s">
        <v>31</v>
      </c>
      <c r="D32" s="18" t="s">
        <v>67</v>
      </c>
      <c r="E32" s="17">
        <v>1900</v>
      </c>
      <c r="H32" s="104"/>
      <c r="I32" s="104"/>
      <c r="J32" s="104"/>
      <c r="K32" s="29" t="s">
        <v>68</v>
      </c>
      <c r="L32" s="106"/>
    </row>
    <row r="33" spans="1:12" ht="57" thickBot="1" x14ac:dyDescent="0.3">
      <c r="A33" s="14">
        <v>2175</v>
      </c>
      <c r="B33" s="15" t="s">
        <v>25</v>
      </c>
      <c r="C33" s="15" t="s">
        <v>31</v>
      </c>
      <c r="D33" s="18" t="s">
        <v>69</v>
      </c>
      <c r="E33" s="17">
        <v>1900</v>
      </c>
      <c r="H33" s="27">
        <v>2059</v>
      </c>
      <c r="I33" s="28" t="s">
        <v>25</v>
      </c>
      <c r="J33" s="28">
        <v>5</v>
      </c>
      <c r="K33" s="29" t="s">
        <v>65</v>
      </c>
      <c r="L33" s="31">
        <v>584</v>
      </c>
    </row>
    <row r="34" spans="1:12" ht="79.5" thickBot="1" x14ac:dyDescent="0.3">
      <c r="A34" s="14">
        <v>2208</v>
      </c>
      <c r="B34" s="15" t="s">
        <v>25</v>
      </c>
      <c r="C34" s="15" t="s">
        <v>31</v>
      </c>
      <c r="D34" s="18" t="s">
        <v>70</v>
      </c>
      <c r="E34" s="17">
        <v>1900</v>
      </c>
      <c r="H34" s="27">
        <v>2177</v>
      </c>
      <c r="I34" s="28" t="s">
        <v>25</v>
      </c>
      <c r="J34" s="28">
        <v>9</v>
      </c>
      <c r="K34" s="29" t="s">
        <v>67</v>
      </c>
      <c r="L34" s="30">
        <v>1900</v>
      </c>
    </row>
    <row r="35" spans="1:12" ht="79.5" thickBot="1" x14ac:dyDescent="0.3">
      <c r="A35" s="14">
        <v>2176</v>
      </c>
      <c r="B35" s="15" t="s">
        <v>25</v>
      </c>
      <c r="C35" s="15" t="s">
        <v>31</v>
      </c>
      <c r="D35" s="18" t="s">
        <v>71</v>
      </c>
      <c r="E35" s="17">
        <v>1900</v>
      </c>
      <c r="H35" s="27">
        <v>2175</v>
      </c>
      <c r="I35" s="28" t="s">
        <v>25</v>
      </c>
      <c r="J35" s="28">
        <v>9</v>
      </c>
      <c r="K35" s="29" t="s">
        <v>69</v>
      </c>
      <c r="L35" s="30">
        <v>1900</v>
      </c>
    </row>
    <row r="36" spans="1:12" ht="57" thickBot="1" x14ac:dyDescent="0.3">
      <c r="A36" s="14">
        <v>2209</v>
      </c>
      <c r="B36" s="15" t="s">
        <v>25</v>
      </c>
      <c r="C36" s="15" t="s">
        <v>31</v>
      </c>
      <c r="D36" s="18" t="s">
        <v>72</v>
      </c>
      <c r="E36" s="17">
        <v>1900</v>
      </c>
      <c r="H36" s="27">
        <v>2208</v>
      </c>
      <c r="I36" s="28" t="s">
        <v>25</v>
      </c>
      <c r="J36" s="28">
        <v>9</v>
      </c>
      <c r="K36" s="29" t="s">
        <v>70</v>
      </c>
      <c r="L36" s="30">
        <v>1900</v>
      </c>
    </row>
    <row r="37" spans="1:12" ht="57" thickBot="1" x14ac:dyDescent="0.3">
      <c r="A37" s="14">
        <v>2207</v>
      </c>
      <c r="B37" s="15" t="s">
        <v>25</v>
      </c>
      <c r="C37" s="15" t="s">
        <v>31</v>
      </c>
      <c r="D37" s="18" t="s">
        <v>73</v>
      </c>
      <c r="E37" s="17">
        <v>1900</v>
      </c>
      <c r="H37" s="27">
        <v>2176</v>
      </c>
      <c r="I37" s="28" t="s">
        <v>25</v>
      </c>
      <c r="J37" s="28">
        <v>9</v>
      </c>
      <c r="K37" s="29" t="s">
        <v>71</v>
      </c>
      <c r="L37" s="30">
        <v>1900</v>
      </c>
    </row>
    <row r="38" spans="1:12" ht="57" thickBot="1" x14ac:dyDescent="0.3">
      <c r="A38" s="14">
        <v>2060</v>
      </c>
      <c r="B38" s="15" t="s">
        <v>25</v>
      </c>
      <c r="C38" s="15" t="s">
        <v>41</v>
      </c>
      <c r="D38" s="18" t="s">
        <v>74</v>
      </c>
      <c r="E38" s="17">
        <v>584</v>
      </c>
      <c r="H38" s="27">
        <v>2209</v>
      </c>
      <c r="I38" s="28" t="s">
        <v>25</v>
      </c>
      <c r="J38" s="28">
        <v>9</v>
      </c>
      <c r="K38" s="29" t="s">
        <v>72</v>
      </c>
      <c r="L38" s="30">
        <v>1900</v>
      </c>
    </row>
    <row r="39" spans="1:12" ht="57" thickBot="1" x14ac:dyDescent="0.3">
      <c r="A39" s="14">
        <v>2178</v>
      </c>
      <c r="B39" s="15" t="s">
        <v>25</v>
      </c>
      <c r="C39" s="15" t="s">
        <v>33</v>
      </c>
      <c r="D39" s="16" t="s">
        <v>75</v>
      </c>
      <c r="E39" s="17">
        <v>1000</v>
      </c>
      <c r="H39" s="27">
        <v>2207</v>
      </c>
      <c r="I39" s="28" t="s">
        <v>25</v>
      </c>
      <c r="J39" s="28">
        <v>9</v>
      </c>
      <c r="K39" s="29" t="s">
        <v>73</v>
      </c>
      <c r="L39" s="30">
        <v>1900</v>
      </c>
    </row>
    <row r="40" spans="1:12" ht="90" x14ac:dyDescent="0.25">
      <c r="A40" s="14">
        <v>1998</v>
      </c>
      <c r="B40" s="15" t="s">
        <v>25</v>
      </c>
      <c r="C40" s="15" t="s">
        <v>50</v>
      </c>
      <c r="D40" s="18" t="s">
        <v>76</v>
      </c>
      <c r="E40" s="17">
        <v>390</v>
      </c>
      <c r="H40" s="103">
        <v>2060</v>
      </c>
      <c r="I40" s="103" t="s">
        <v>25</v>
      </c>
      <c r="J40" s="103">
        <v>5</v>
      </c>
      <c r="K40" s="32" t="s">
        <v>77</v>
      </c>
      <c r="L40" s="109">
        <v>584</v>
      </c>
    </row>
    <row r="41" spans="1:12" ht="24.75" thickBot="1" x14ac:dyDescent="0.3">
      <c r="A41" s="14">
        <v>2062</v>
      </c>
      <c r="B41" s="15" t="s">
        <v>25</v>
      </c>
      <c r="C41" s="15" t="s">
        <v>41</v>
      </c>
      <c r="D41" s="18" t="s">
        <v>78</v>
      </c>
      <c r="E41" s="17">
        <v>584</v>
      </c>
      <c r="H41" s="104"/>
      <c r="I41" s="104"/>
      <c r="J41" s="104"/>
      <c r="K41" s="29" t="s">
        <v>79</v>
      </c>
      <c r="L41" s="110"/>
    </row>
    <row r="42" spans="1:12" ht="68.25" thickBot="1" x14ac:dyDescent="0.3">
      <c r="A42" s="14">
        <v>2061</v>
      </c>
      <c r="B42" s="15" t="s">
        <v>25</v>
      </c>
      <c r="C42" s="15" t="s">
        <v>41</v>
      </c>
      <c r="D42" s="18" t="s">
        <v>80</v>
      </c>
      <c r="E42" s="17">
        <v>584</v>
      </c>
      <c r="H42" s="27">
        <v>2178</v>
      </c>
      <c r="I42" s="28" t="s">
        <v>25</v>
      </c>
      <c r="J42" s="28">
        <v>7</v>
      </c>
      <c r="K42" s="29" t="s">
        <v>75</v>
      </c>
      <c r="L42" s="30">
        <v>1000</v>
      </c>
    </row>
    <row r="43" spans="1:12" ht="45.75" thickBot="1" x14ac:dyDescent="0.3">
      <c r="A43" s="14">
        <v>2063</v>
      </c>
      <c r="B43" s="15" t="s">
        <v>25</v>
      </c>
      <c r="C43" s="15" t="s">
        <v>41</v>
      </c>
      <c r="D43" s="18" t="s">
        <v>81</v>
      </c>
      <c r="E43" s="17">
        <v>584</v>
      </c>
      <c r="H43" s="27">
        <v>1998</v>
      </c>
      <c r="I43" s="28" t="s">
        <v>25</v>
      </c>
      <c r="J43" s="28">
        <v>4</v>
      </c>
      <c r="K43" s="29" t="s">
        <v>76</v>
      </c>
      <c r="L43" s="31">
        <v>390</v>
      </c>
    </row>
    <row r="44" spans="1:12" ht="101.25" x14ac:dyDescent="0.25">
      <c r="A44" s="14">
        <v>2135</v>
      </c>
      <c r="B44" s="15" t="s">
        <v>25</v>
      </c>
      <c r="C44" s="15" t="s">
        <v>41</v>
      </c>
      <c r="D44" s="18">
        <v>2067</v>
      </c>
      <c r="E44" s="17">
        <v>584</v>
      </c>
      <c r="H44" s="103">
        <v>2061</v>
      </c>
      <c r="I44" s="103" t="s">
        <v>25</v>
      </c>
      <c r="J44" s="103">
        <v>5</v>
      </c>
      <c r="K44" s="32" t="s">
        <v>82</v>
      </c>
      <c r="L44" s="109">
        <v>584</v>
      </c>
    </row>
    <row r="45" spans="1:12" ht="23.25" thickBot="1" x14ac:dyDescent="0.3">
      <c r="A45" s="14">
        <v>2064</v>
      </c>
      <c r="B45" s="15" t="s">
        <v>25</v>
      </c>
      <c r="C45" s="15" t="s">
        <v>37</v>
      </c>
      <c r="D45" s="16" t="s">
        <v>83</v>
      </c>
      <c r="E45" s="17">
        <v>700</v>
      </c>
      <c r="H45" s="104"/>
      <c r="I45" s="104"/>
      <c r="J45" s="104"/>
      <c r="K45" s="29" t="s">
        <v>84</v>
      </c>
      <c r="L45" s="110"/>
    </row>
    <row r="46" spans="1:12" ht="90.75" thickBot="1" x14ac:dyDescent="0.3">
      <c r="A46" s="14">
        <v>714</v>
      </c>
      <c r="B46" s="15" t="s">
        <v>25</v>
      </c>
      <c r="C46" s="15" t="s">
        <v>85</v>
      </c>
      <c r="D46" s="18" t="s">
        <v>86</v>
      </c>
      <c r="E46" s="17">
        <v>130</v>
      </c>
      <c r="H46" s="27">
        <v>2062</v>
      </c>
      <c r="I46" s="28" t="s">
        <v>25</v>
      </c>
      <c r="J46" s="28">
        <v>5</v>
      </c>
      <c r="K46" s="29" t="s">
        <v>78</v>
      </c>
      <c r="L46" s="31">
        <v>584</v>
      </c>
    </row>
    <row r="47" spans="1:12" ht="90" x14ac:dyDescent="0.25">
      <c r="A47" s="37"/>
      <c r="B47" s="37"/>
      <c r="C47" s="37"/>
      <c r="D47" s="40" t="s">
        <v>87</v>
      </c>
      <c r="E47" s="37"/>
      <c r="H47" s="103">
        <v>2135</v>
      </c>
      <c r="I47" s="103" t="s">
        <v>25</v>
      </c>
      <c r="J47" s="103">
        <v>5</v>
      </c>
      <c r="K47" s="32" t="s">
        <v>88</v>
      </c>
      <c r="L47" s="109">
        <v>584</v>
      </c>
    </row>
    <row r="48" spans="1:12" ht="24.75" thickBot="1" x14ac:dyDescent="0.3">
      <c r="A48" s="14">
        <v>2025</v>
      </c>
      <c r="B48" s="15" t="s">
        <v>25</v>
      </c>
      <c r="C48" s="15" t="s">
        <v>26</v>
      </c>
      <c r="D48" s="18" t="s">
        <v>89</v>
      </c>
      <c r="E48" s="17">
        <v>250</v>
      </c>
      <c r="H48" s="104"/>
      <c r="I48" s="104"/>
      <c r="J48" s="104"/>
      <c r="K48" s="29" t="s">
        <v>90</v>
      </c>
      <c r="L48" s="110"/>
    </row>
    <row r="49" spans="1:12" ht="90" x14ac:dyDescent="0.25">
      <c r="A49" s="14">
        <v>1540</v>
      </c>
      <c r="B49" s="15" t="s">
        <v>25</v>
      </c>
      <c r="C49" s="15" t="s">
        <v>50</v>
      </c>
      <c r="D49" s="18" t="s">
        <v>91</v>
      </c>
      <c r="E49" s="17">
        <v>390</v>
      </c>
      <c r="H49" s="103">
        <v>2063</v>
      </c>
      <c r="I49" s="103" t="s">
        <v>25</v>
      </c>
      <c r="J49" s="103">
        <v>5</v>
      </c>
      <c r="K49" s="32" t="s">
        <v>92</v>
      </c>
      <c r="L49" s="109">
        <v>584</v>
      </c>
    </row>
    <row r="50" spans="1:12" ht="23.25" thickBot="1" x14ac:dyDescent="0.3">
      <c r="A50" s="14">
        <v>3197</v>
      </c>
      <c r="B50" s="15" t="s">
        <v>25</v>
      </c>
      <c r="C50" s="15" t="s">
        <v>50</v>
      </c>
      <c r="D50" s="18" t="s">
        <v>93</v>
      </c>
      <c r="E50" s="17">
        <v>390</v>
      </c>
      <c r="H50" s="104"/>
      <c r="I50" s="104"/>
      <c r="J50" s="104"/>
      <c r="K50" s="29" t="s">
        <v>94</v>
      </c>
      <c r="L50" s="110"/>
    </row>
    <row r="51" spans="1:12" ht="23.25" thickBot="1" x14ac:dyDescent="0.3">
      <c r="A51" s="14">
        <v>689</v>
      </c>
      <c r="B51" s="15" t="s">
        <v>25</v>
      </c>
      <c r="C51" s="15" t="s">
        <v>50</v>
      </c>
      <c r="D51" s="18" t="s">
        <v>95</v>
      </c>
      <c r="E51" s="17">
        <v>390</v>
      </c>
      <c r="H51" s="27">
        <v>2064</v>
      </c>
      <c r="I51" s="28" t="s">
        <v>25</v>
      </c>
      <c r="J51" s="28">
        <v>6</v>
      </c>
      <c r="K51" s="29" t="s">
        <v>83</v>
      </c>
      <c r="L51" s="31">
        <v>700</v>
      </c>
    </row>
    <row r="52" spans="1:12" ht="15.75" thickBot="1" x14ac:dyDescent="0.3">
      <c r="A52" s="14">
        <v>1999</v>
      </c>
      <c r="B52" s="15" t="s">
        <v>25</v>
      </c>
      <c r="C52" s="15" t="s">
        <v>33</v>
      </c>
      <c r="D52" s="18" t="s">
        <v>96</v>
      </c>
      <c r="E52" s="17">
        <v>1000</v>
      </c>
      <c r="H52" s="33"/>
      <c r="I52"/>
      <c r="J52"/>
      <c r="K52"/>
      <c r="L52"/>
    </row>
    <row r="53" spans="1:12" ht="102" thickBot="1" x14ac:dyDescent="0.3">
      <c r="A53" s="14">
        <v>1070</v>
      </c>
      <c r="B53" s="15" t="s">
        <v>25</v>
      </c>
      <c r="C53" s="15" t="s">
        <v>26</v>
      </c>
      <c r="D53" s="18" t="s">
        <v>97</v>
      </c>
      <c r="E53" s="17">
        <v>250</v>
      </c>
      <c r="H53" s="34">
        <v>714</v>
      </c>
      <c r="I53" s="24" t="s">
        <v>25</v>
      </c>
      <c r="J53" s="24">
        <v>2</v>
      </c>
      <c r="K53" s="25" t="s">
        <v>86</v>
      </c>
      <c r="L53" s="26">
        <v>130</v>
      </c>
    </row>
    <row r="54" spans="1:12" ht="90.75" thickBot="1" x14ac:dyDescent="0.3">
      <c r="A54" s="14">
        <v>2065</v>
      </c>
      <c r="B54" s="15" t="s">
        <v>25</v>
      </c>
      <c r="C54" s="15" t="s">
        <v>33</v>
      </c>
      <c r="D54" s="18" t="s">
        <v>98</v>
      </c>
      <c r="E54" s="17">
        <v>1000</v>
      </c>
      <c r="H54" s="35">
        <v>2025</v>
      </c>
      <c r="I54" s="28" t="s">
        <v>25</v>
      </c>
      <c r="J54" s="28">
        <v>3</v>
      </c>
      <c r="K54" s="29" t="s">
        <v>89</v>
      </c>
      <c r="L54" s="31">
        <v>250</v>
      </c>
    </row>
    <row r="55" spans="1:12" ht="34.5" thickBot="1" x14ac:dyDescent="0.3">
      <c r="A55" s="14">
        <v>2013</v>
      </c>
      <c r="B55" s="15" t="s">
        <v>25</v>
      </c>
      <c r="C55" s="15" t="s">
        <v>26</v>
      </c>
      <c r="D55" s="18" t="s">
        <v>99</v>
      </c>
      <c r="E55" s="17">
        <v>250</v>
      </c>
      <c r="H55" s="35">
        <v>1540</v>
      </c>
      <c r="I55" s="28" t="s">
        <v>25</v>
      </c>
      <c r="J55" s="28">
        <v>4</v>
      </c>
      <c r="K55" s="29" t="s">
        <v>100</v>
      </c>
      <c r="L55" s="31">
        <v>390</v>
      </c>
    </row>
    <row r="56" spans="1:12" ht="57" thickBot="1" x14ac:dyDescent="0.3">
      <c r="A56" s="14">
        <v>4136</v>
      </c>
      <c r="B56" s="19" t="s">
        <v>25</v>
      </c>
      <c r="C56" s="15" t="s">
        <v>28</v>
      </c>
      <c r="D56" s="16" t="s">
        <v>101</v>
      </c>
      <c r="E56" s="17">
        <v>1250</v>
      </c>
      <c r="H56" s="35">
        <v>3197</v>
      </c>
      <c r="I56" s="28" t="s">
        <v>25</v>
      </c>
      <c r="J56" s="28">
        <v>4</v>
      </c>
      <c r="K56" s="29" t="s">
        <v>93</v>
      </c>
      <c r="L56" s="31">
        <v>390</v>
      </c>
    </row>
    <row r="57" spans="1:12" ht="34.5" thickBot="1" x14ac:dyDescent="0.3">
      <c r="A57" s="14">
        <v>4137</v>
      </c>
      <c r="B57" s="19" t="s">
        <v>25</v>
      </c>
      <c r="C57" s="15" t="s">
        <v>33</v>
      </c>
      <c r="D57" s="16" t="s">
        <v>102</v>
      </c>
      <c r="E57" s="17">
        <v>1000</v>
      </c>
      <c r="H57" s="35">
        <v>689</v>
      </c>
      <c r="I57" s="28" t="s">
        <v>25</v>
      </c>
      <c r="J57" s="28">
        <v>4</v>
      </c>
      <c r="K57" s="29" t="s">
        <v>95</v>
      </c>
      <c r="L57" s="31">
        <v>390</v>
      </c>
    </row>
    <row r="58" spans="1:12" ht="45.75" thickBot="1" x14ac:dyDescent="0.3">
      <c r="A58" s="14">
        <v>4140</v>
      </c>
      <c r="B58" s="19" t="s">
        <v>25</v>
      </c>
      <c r="C58" s="15" t="s">
        <v>41</v>
      </c>
      <c r="D58" s="16" t="s">
        <v>103</v>
      </c>
      <c r="E58" s="17">
        <v>584</v>
      </c>
      <c r="H58" s="35">
        <v>1999</v>
      </c>
      <c r="I58" s="28" t="s">
        <v>25</v>
      </c>
      <c r="J58" s="28">
        <v>7</v>
      </c>
      <c r="K58" s="29" t="s">
        <v>96</v>
      </c>
      <c r="L58" s="30">
        <v>1000</v>
      </c>
    </row>
    <row r="59" spans="1:12" ht="45.75" thickBot="1" x14ac:dyDescent="0.3">
      <c r="A59" s="14">
        <v>4132</v>
      </c>
      <c r="B59" s="20" t="s">
        <v>25</v>
      </c>
      <c r="C59" s="15" t="s">
        <v>28</v>
      </c>
      <c r="D59" s="16" t="s">
        <v>104</v>
      </c>
      <c r="E59" s="17">
        <v>1250</v>
      </c>
      <c r="H59" s="35">
        <v>1070</v>
      </c>
      <c r="I59" s="28" t="s">
        <v>25</v>
      </c>
      <c r="J59" s="28">
        <v>3</v>
      </c>
      <c r="K59" s="29" t="s">
        <v>97</v>
      </c>
      <c r="L59" s="31">
        <v>250</v>
      </c>
    </row>
    <row r="60" spans="1:12" ht="68.25" thickBot="1" x14ac:dyDescent="0.3">
      <c r="A60" s="14">
        <v>4131</v>
      </c>
      <c r="B60" s="20" t="s">
        <v>25</v>
      </c>
      <c r="C60" s="15" t="s">
        <v>26</v>
      </c>
      <c r="D60" s="16" t="s">
        <v>105</v>
      </c>
      <c r="E60" s="17">
        <v>250</v>
      </c>
      <c r="H60" s="35">
        <v>2013</v>
      </c>
      <c r="I60" s="28" t="s">
        <v>25</v>
      </c>
      <c r="J60" s="28">
        <v>3</v>
      </c>
      <c r="K60" s="29" t="s">
        <v>99</v>
      </c>
      <c r="L60" s="31">
        <v>250</v>
      </c>
    </row>
    <row r="61" spans="1:12" ht="34.5" thickBot="1" x14ac:dyDescent="0.3">
      <c r="A61" s="14">
        <v>4134</v>
      </c>
      <c r="B61" s="19" t="s">
        <v>25</v>
      </c>
      <c r="C61" s="15" t="s">
        <v>41</v>
      </c>
      <c r="D61" s="16" t="s">
        <v>106</v>
      </c>
      <c r="E61" s="17">
        <v>584</v>
      </c>
      <c r="H61" s="35">
        <v>2065</v>
      </c>
      <c r="I61" s="28" t="s">
        <v>25</v>
      </c>
      <c r="J61" s="28">
        <v>7</v>
      </c>
      <c r="K61" s="29" t="s">
        <v>98</v>
      </c>
      <c r="L61" s="30">
        <v>1000</v>
      </c>
    </row>
    <row r="62" spans="1:12" ht="57" thickBot="1" x14ac:dyDescent="0.3">
      <c r="A62" s="14">
        <v>4133</v>
      </c>
      <c r="B62" s="19" t="s">
        <v>25</v>
      </c>
      <c r="C62" s="15" t="s">
        <v>37</v>
      </c>
      <c r="D62" s="16" t="s">
        <v>107</v>
      </c>
      <c r="E62" s="17">
        <v>700</v>
      </c>
      <c r="H62" s="35">
        <v>4133</v>
      </c>
      <c r="I62" s="28" t="s">
        <v>25</v>
      </c>
      <c r="J62" s="28">
        <v>6</v>
      </c>
      <c r="K62" s="29" t="s">
        <v>107</v>
      </c>
      <c r="L62" s="31">
        <v>700</v>
      </c>
    </row>
    <row r="63" spans="1:12" ht="68.25" thickBot="1" x14ac:dyDescent="0.3">
      <c r="A63" s="14">
        <v>4149</v>
      </c>
      <c r="B63" s="19" t="s">
        <v>25</v>
      </c>
      <c r="C63" s="15" t="s">
        <v>26</v>
      </c>
      <c r="D63" s="16" t="s">
        <v>108</v>
      </c>
      <c r="E63" s="17">
        <v>250</v>
      </c>
      <c r="H63" s="35">
        <v>4134</v>
      </c>
      <c r="I63" s="28" t="s">
        <v>25</v>
      </c>
      <c r="J63" s="28">
        <v>5</v>
      </c>
      <c r="K63" s="29" t="s">
        <v>106</v>
      </c>
      <c r="L63" s="31">
        <v>584</v>
      </c>
    </row>
    <row r="64" spans="1:12" ht="90.75" thickBot="1" x14ac:dyDescent="0.3">
      <c r="A64" s="14">
        <v>4150</v>
      </c>
      <c r="B64" s="19" t="s">
        <v>25</v>
      </c>
      <c r="C64" s="15" t="s">
        <v>50</v>
      </c>
      <c r="D64" s="16" t="s">
        <v>109</v>
      </c>
      <c r="E64" s="17">
        <v>390</v>
      </c>
      <c r="H64" s="35">
        <v>4136</v>
      </c>
      <c r="I64" s="28" t="s">
        <v>25</v>
      </c>
      <c r="J64" s="28">
        <v>8</v>
      </c>
      <c r="K64" s="29" t="s">
        <v>101</v>
      </c>
      <c r="L64" s="30">
        <v>1250</v>
      </c>
    </row>
    <row r="65" spans="1:12" ht="45.75" thickBot="1" x14ac:dyDescent="0.3">
      <c r="A65" s="14">
        <v>4152</v>
      </c>
      <c r="B65" s="19" t="s">
        <v>25</v>
      </c>
      <c r="C65" s="15" t="s">
        <v>37</v>
      </c>
      <c r="D65" s="16" t="s">
        <v>110</v>
      </c>
      <c r="E65" s="17">
        <v>700</v>
      </c>
      <c r="H65" s="35">
        <v>4137</v>
      </c>
      <c r="I65" s="28" t="s">
        <v>25</v>
      </c>
      <c r="J65" s="28">
        <v>7</v>
      </c>
      <c r="K65" s="29" t="s">
        <v>102</v>
      </c>
      <c r="L65" s="30">
        <v>1000</v>
      </c>
    </row>
    <row r="66" spans="1:12" ht="57" thickBot="1" x14ac:dyDescent="0.3">
      <c r="A66" s="14">
        <v>2000</v>
      </c>
      <c r="B66" s="15" t="s">
        <v>111</v>
      </c>
      <c r="C66" s="15">
        <v>14</v>
      </c>
      <c r="D66" s="18" t="s">
        <v>112</v>
      </c>
      <c r="E66" s="17">
        <v>130</v>
      </c>
      <c r="H66" s="35">
        <v>4140</v>
      </c>
      <c r="I66" s="28" t="s">
        <v>25</v>
      </c>
      <c r="J66" s="28">
        <v>5</v>
      </c>
      <c r="K66" s="29" t="s">
        <v>103</v>
      </c>
      <c r="L66" s="31">
        <v>584</v>
      </c>
    </row>
    <row r="67" spans="1:12" ht="23.25" thickBot="1" x14ac:dyDescent="0.3">
      <c r="A67" s="14">
        <v>2210</v>
      </c>
      <c r="B67" s="15" t="s">
        <v>25</v>
      </c>
      <c r="C67" s="15" t="s">
        <v>31</v>
      </c>
      <c r="D67" s="18" t="s">
        <v>113</v>
      </c>
      <c r="E67" s="17">
        <v>1900</v>
      </c>
      <c r="H67" s="35">
        <v>4132</v>
      </c>
      <c r="I67" s="28" t="s">
        <v>25</v>
      </c>
      <c r="J67" s="28">
        <v>8</v>
      </c>
      <c r="K67" s="29" t="s">
        <v>104</v>
      </c>
      <c r="L67" s="30">
        <v>1250</v>
      </c>
    </row>
    <row r="68" spans="1:12" ht="34.5" thickBot="1" x14ac:dyDescent="0.3">
      <c r="A68" s="14">
        <v>2066</v>
      </c>
      <c r="B68" s="15" t="s">
        <v>25</v>
      </c>
      <c r="C68" s="15" t="s">
        <v>37</v>
      </c>
      <c r="D68" s="18" t="s">
        <v>114</v>
      </c>
      <c r="E68" s="17">
        <v>700</v>
      </c>
      <c r="H68" s="35">
        <v>4131</v>
      </c>
      <c r="I68" s="28" t="s">
        <v>25</v>
      </c>
      <c r="J68" s="28">
        <v>3</v>
      </c>
      <c r="K68" s="29" t="s">
        <v>105</v>
      </c>
      <c r="L68" s="31">
        <v>250</v>
      </c>
    </row>
    <row r="69" spans="1:12" ht="34.5" thickBot="1" x14ac:dyDescent="0.3">
      <c r="A69" s="14">
        <v>2067</v>
      </c>
      <c r="B69" s="15" t="s">
        <v>25</v>
      </c>
      <c r="C69" s="15" t="s">
        <v>37</v>
      </c>
      <c r="D69" s="18" t="s">
        <v>115</v>
      </c>
      <c r="E69" s="17">
        <v>700</v>
      </c>
      <c r="H69" s="35">
        <v>4150</v>
      </c>
      <c r="I69" s="28" t="s">
        <v>25</v>
      </c>
      <c r="J69" s="28">
        <v>4</v>
      </c>
      <c r="K69" s="29" t="s">
        <v>109</v>
      </c>
      <c r="L69" s="31">
        <v>390</v>
      </c>
    </row>
    <row r="70" spans="1:12" ht="34.5" thickBot="1" x14ac:dyDescent="0.3">
      <c r="A70" s="14">
        <v>745</v>
      </c>
      <c r="B70" s="21" t="s">
        <v>25</v>
      </c>
      <c r="C70" s="15" t="s">
        <v>50</v>
      </c>
      <c r="D70" s="18" t="s">
        <v>116</v>
      </c>
      <c r="E70" s="17">
        <v>390</v>
      </c>
      <c r="H70" s="35">
        <v>4149</v>
      </c>
      <c r="I70" s="28" t="s">
        <v>25</v>
      </c>
      <c r="J70" s="28">
        <v>3</v>
      </c>
      <c r="K70" s="29" t="s">
        <v>108</v>
      </c>
      <c r="L70" s="31">
        <v>250</v>
      </c>
    </row>
    <row r="71" spans="1:12" ht="24.75" thickBot="1" x14ac:dyDescent="0.3">
      <c r="A71" s="14">
        <v>716</v>
      </c>
      <c r="B71" s="20" t="s">
        <v>111</v>
      </c>
      <c r="C71" s="15" t="s">
        <v>117</v>
      </c>
      <c r="D71" s="18" t="s">
        <v>118</v>
      </c>
      <c r="E71" s="17">
        <v>390</v>
      </c>
      <c r="H71" s="35">
        <v>4152</v>
      </c>
      <c r="I71" s="28" t="s">
        <v>25</v>
      </c>
      <c r="J71" s="28">
        <v>6</v>
      </c>
      <c r="K71" s="29" t="s">
        <v>110</v>
      </c>
      <c r="L71" s="31">
        <v>700</v>
      </c>
    </row>
    <row r="72" spans="1:12" ht="90.75" thickBot="1" x14ac:dyDescent="0.3">
      <c r="A72" s="14">
        <v>705</v>
      </c>
      <c r="B72" s="15" t="s">
        <v>25</v>
      </c>
      <c r="C72" s="15" t="s">
        <v>26</v>
      </c>
      <c r="D72" s="18" t="s">
        <v>119</v>
      </c>
      <c r="E72" s="17">
        <v>250</v>
      </c>
      <c r="H72" s="35">
        <v>2000</v>
      </c>
      <c r="I72" s="28" t="s">
        <v>111</v>
      </c>
      <c r="J72" s="28">
        <v>14</v>
      </c>
      <c r="K72" s="29" t="s">
        <v>112</v>
      </c>
      <c r="L72" s="31">
        <v>130</v>
      </c>
    </row>
    <row r="73" spans="1:12" ht="45.75" thickBot="1" x14ac:dyDescent="0.3">
      <c r="A73" s="14">
        <v>1227</v>
      </c>
      <c r="B73" s="15" t="s">
        <v>25</v>
      </c>
      <c r="C73" s="15" t="s">
        <v>33</v>
      </c>
      <c r="D73" s="18" t="s">
        <v>120</v>
      </c>
      <c r="E73" s="17">
        <v>1000</v>
      </c>
      <c r="H73" s="35">
        <v>2210</v>
      </c>
      <c r="I73" s="28" t="s">
        <v>25</v>
      </c>
      <c r="J73" s="28">
        <v>9</v>
      </c>
      <c r="K73" s="29" t="s">
        <v>113</v>
      </c>
      <c r="L73" s="30">
        <v>1900</v>
      </c>
    </row>
    <row r="74" spans="1:12" ht="79.5" thickBot="1" x14ac:dyDescent="0.3">
      <c r="A74" s="14">
        <v>1230</v>
      </c>
      <c r="B74" s="15" t="s">
        <v>25</v>
      </c>
      <c r="C74" s="15" t="s">
        <v>28</v>
      </c>
      <c r="D74" s="18" t="s">
        <v>121</v>
      </c>
      <c r="E74" s="17">
        <v>1250</v>
      </c>
      <c r="H74" s="35">
        <v>2066</v>
      </c>
      <c r="I74" s="28" t="s">
        <v>25</v>
      </c>
      <c r="J74" s="28">
        <v>6</v>
      </c>
      <c r="K74" s="29" t="s">
        <v>114</v>
      </c>
      <c r="L74" s="31">
        <v>700</v>
      </c>
    </row>
    <row r="75" spans="1:12" ht="68.25" thickBot="1" x14ac:dyDescent="0.3">
      <c r="A75" s="14">
        <v>1210</v>
      </c>
      <c r="B75" s="15" t="s">
        <v>25</v>
      </c>
      <c r="C75" s="15" t="s">
        <v>50</v>
      </c>
      <c r="D75" s="18" t="s">
        <v>122</v>
      </c>
      <c r="E75" s="17">
        <v>390</v>
      </c>
      <c r="H75" s="35">
        <v>2167</v>
      </c>
      <c r="I75" s="28" t="s">
        <v>25</v>
      </c>
      <c r="J75" s="28">
        <v>6</v>
      </c>
      <c r="K75" s="29" t="s">
        <v>115</v>
      </c>
      <c r="L75" s="31">
        <v>700</v>
      </c>
    </row>
    <row r="76" spans="1:12" ht="57" thickBot="1" x14ac:dyDescent="0.3">
      <c r="A76" s="14">
        <v>3043</v>
      </c>
      <c r="B76" s="15" t="s">
        <v>25</v>
      </c>
      <c r="C76" s="15" t="s">
        <v>41</v>
      </c>
      <c r="D76" s="18" t="s">
        <v>123</v>
      </c>
      <c r="E76" s="17">
        <v>584</v>
      </c>
      <c r="H76" s="35">
        <v>745</v>
      </c>
      <c r="I76" s="28" t="s">
        <v>25</v>
      </c>
      <c r="J76" s="28">
        <v>4</v>
      </c>
      <c r="K76" s="29" t="s">
        <v>116</v>
      </c>
      <c r="L76" s="31">
        <v>390</v>
      </c>
    </row>
    <row r="77" spans="1:12" ht="68.25" thickBot="1" x14ac:dyDescent="0.3">
      <c r="A77" s="14">
        <v>713</v>
      </c>
      <c r="B77" s="15" t="s">
        <v>25</v>
      </c>
      <c r="C77" s="15" t="s">
        <v>85</v>
      </c>
      <c r="D77" s="18" t="s">
        <v>124</v>
      </c>
      <c r="E77" s="17">
        <v>130</v>
      </c>
      <c r="H77" s="35">
        <v>716</v>
      </c>
      <c r="I77" s="28" t="s">
        <v>111</v>
      </c>
      <c r="J77" s="28">
        <v>19</v>
      </c>
      <c r="K77" s="29" t="s">
        <v>118</v>
      </c>
      <c r="L77" s="31">
        <v>390</v>
      </c>
    </row>
    <row r="78" spans="1:12" ht="68.25" thickBot="1" x14ac:dyDescent="0.3">
      <c r="A78" s="14">
        <v>1212</v>
      </c>
      <c r="B78" s="15" t="s">
        <v>25</v>
      </c>
      <c r="C78" s="15" t="s">
        <v>50</v>
      </c>
      <c r="D78" s="18" t="s">
        <v>125</v>
      </c>
      <c r="E78" s="17">
        <v>390</v>
      </c>
      <c r="H78" s="35">
        <v>705</v>
      </c>
      <c r="I78" s="28" t="s">
        <v>25</v>
      </c>
      <c r="J78" s="28">
        <v>3</v>
      </c>
      <c r="K78" s="29" t="s">
        <v>119</v>
      </c>
      <c r="L78" s="31">
        <v>250</v>
      </c>
    </row>
    <row r="79" spans="1:12" ht="67.5" x14ac:dyDescent="0.25">
      <c r="A79" s="14">
        <v>1211</v>
      </c>
      <c r="B79" s="15" t="s">
        <v>25</v>
      </c>
      <c r="C79" s="15" t="s">
        <v>37</v>
      </c>
      <c r="D79" s="18" t="s">
        <v>126</v>
      </c>
      <c r="E79" s="17">
        <v>700</v>
      </c>
      <c r="H79" s="101">
        <v>1227</v>
      </c>
      <c r="I79" s="103" t="s">
        <v>25</v>
      </c>
      <c r="J79" s="103">
        <v>7</v>
      </c>
      <c r="K79" s="32" t="s">
        <v>127</v>
      </c>
      <c r="L79" s="105">
        <v>1000</v>
      </c>
    </row>
    <row r="80" spans="1:12" ht="23.25" thickBot="1" x14ac:dyDescent="0.3">
      <c r="A80" s="14">
        <v>2211</v>
      </c>
      <c r="B80" s="15" t="s">
        <v>25</v>
      </c>
      <c r="C80" s="15" t="s">
        <v>128</v>
      </c>
      <c r="D80" s="18" t="s">
        <v>129</v>
      </c>
      <c r="E80" s="17">
        <v>2500</v>
      </c>
      <c r="H80" s="102"/>
      <c r="I80" s="104"/>
      <c r="J80" s="104"/>
      <c r="K80" s="29" t="s">
        <v>130</v>
      </c>
      <c r="L80" s="106"/>
    </row>
    <row r="81" spans="1:12" ht="79.5" thickBot="1" x14ac:dyDescent="0.3">
      <c r="A81" s="14">
        <v>2222</v>
      </c>
      <c r="B81" s="15" t="s">
        <v>25</v>
      </c>
      <c r="C81" s="15" t="s">
        <v>128</v>
      </c>
      <c r="D81" s="18" t="s">
        <v>131</v>
      </c>
      <c r="E81" s="17">
        <v>2500</v>
      </c>
      <c r="H81" s="35">
        <v>1230</v>
      </c>
      <c r="I81" s="28" t="s">
        <v>25</v>
      </c>
      <c r="J81" s="28">
        <v>8</v>
      </c>
      <c r="K81" s="29" t="s">
        <v>121</v>
      </c>
      <c r="L81" s="30">
        <v>1250</v>
      </c>
    </row>
    <row r="82" spans="1:12" ht="90.75" thickBot="1" x14ac:dyDescent="0.3">
      <c r="A82" s="14">
        <v>4130</v>
      </c>
      <c r="B82" s="20" t="s">
        <v>25</v>
      </c>
      <c r="C82" s="15" t="s">
        <v>132</v>
      </c>
      <c r="D82" s="16" t="s">
        <v>133</v>
      </c>
      <c r="E82" s="17">
        <v>65</v>
      </c>
      <c r="H82" s="35">
        <v>1210</v>
      </c>
      <c r="I82" s="28" t="s">
        <v>25</v>
      </c>
      <c r="J82" s="28">
        <v>4</v>
      </c>
      <c r="K82" s="29" t="s">
        <v>122</v>
      </c>
      <c r="L82" s="31">
        <v>390</v>
      </c>
    </row>
    <row r="83" spans="1:12" ht="90" x14ac:dyDescent="0.25">
      <c r="A83" s="14">
        <v>2068</v>
      </c>
      <c r="B83" s="15" t="s">
        <v>25</v>
      </c>
      <c r="C83" s="15" t="s">
        <v>41</v>
      </c>
      <c r="D83" s="18" t="s">
        <v>134</v>
      </c>
      <c r="E83" s="17">
        <v>584</v>
      </c>
      <c r="H83" s="101">
        <v>3043</v>
      </c>
      <c r="I83" s="103" t="s">
        <v>25</v>
      </c>
      <c r="J83" s="103">
        <v>5</v>
      </c>
      <c r="K83" s="32" t="s">
        <v>135</v>
      </c>
      <c r="L83" s="109">
        <v>584</v>
      </c>
    </row>
    <row r="84" spans="1:12" ht="24.75" thickBot="1" x14ac:dyDescent="0.3">
      <c r="A84" s="14">
        <v>2014</v>
      </c>
      <c r="B84" s="15" t="s">
        <v>25</v>
      </c>
      <c r="C84" s="15" t="s">
        <v>41</v>
      </c>
      <c r="D84" s="18" t="s">
        <v>136</v>
      </c>
      <c r="E84" s="17">
        <v>584</v>
      </c>
      <c r="H84" s="102"/>
      <c r="I84" s="104"/>
      <c r="J84" s="104"/>
      <c r="K84" s="29" t="s">
        <v>137</v>
      </c>
      <c r="L84" s="110"/>
    </row>
    <row r="85" spans="1:12" ht="68.25" thickBot="1" x14ac:dyDescent="0.3">
      <c r="A85" s="14">
        <v>2191</v>
      </c>
      <c r="B85" s="15" t="s">
        <v>25</v>
      </c>
      <c r="C85" s="15" t="s">
        <v>33</v>
      </c>
      <c r="D85" s="18" t="s">
        <v>138</v>
      </c>
      <c r="E85" s="17">
        <v>1000</v>
      </c>
      <c r="H85" s="35">
        <v>713</v>
      </c>
      <c r="I85" s="28" t="s">
        <v>25</v>
      </c>
      <c r="J85" s="28">
        <v>2</v>
      </c>
      <c r="K85" s="29" t="s">
        <v>124</v>
      </c>
      <c r="L85" s="31">
        <v>130</v>
      </c>
    </row>
    <row r="86" spans="1:12" ht="79.5" thickBot="1" x14ac:dyDescent="0.3">
      <c r="A86" s="14">
        <v>3036</v>
      </c>
      <c r="B86" s="15" t="s">
        <v>25</v>
      </c>
      <c r="C86" s="15" t="s">
        <v>28</v>
      </c>
      <c r="D86" s="18" t="s">
        <v>139</v>
      </c>
      <c r="E86" s="17">
        <v>1250</v>
      </c>
      <c r="H86" s="35">
        <v>1212</v>
      </c>
      <c r="I86" s="28" t="s">
        <v>25</v>
      </c>
      <c r="J86" s="28">
        <v>4</v>
      </c>
      <c r="K86" s="29" t="s">
        <v>140</v>
      </c>
      <c r="L86" s="31">
        <v>390</v>
      </c>
    </row>
    <row r="87" spans="1:12" ht="90" x14ac:dyDescent="0.25">
      <c r="A87" s="14">
        <v>3037</v>
      </c>
      <c r="B87" s="15" t="s">
        <v>25</v>
      </c>
      <c r="C87" s="15" t="s">
        <v>37</v>
      </c>
      <c r="D87" s="18" t="s">
        <v>141</v>
      </c>
      <c r="E87" s="17">
        <v>700</v>
      </c>
      <c r="H87" s="101">
        <v>1211</v>
      </c>
      <c r="I87" s="103" t="s">
        <v>25</v>
      </c>
      <c r="J87" s="103">
        <v>6</v>
      </c>
      <c r="K87" s="32" t="s">
        <v>142</v>
      </c>
      <c r="L87" s="109">
        <v>700</v>
      </c>
    </row>
    <row r="88" spans="1:12" ht="15.75" thickBot="1" x14ac:dyDescent="0.3">
      <c r="A88" s="14">
        <v>3038</v>
      </c>
      <c r="B88" s="15" t="s">
        <v>25</v>
      </c>
      <c r="C88" s="15" t="s">
        <v>37</v>
      </c>
      <c r="D88" s="18" t="s">
        <v>143</v>
      </c>
      <c r="E88" s="17">
        <v>700</v>
      </c>
      <c r="H88" s="102"/>
      <c r="I88" s="104"/>
      <c r="J88" s="104"/>
      <c r="K88" s="29" t="s">
        <v>144</v>
      </c>
      <c r="L88" s="110"/>
    </row>
    <row r="89" spans="1:12" ht="34.5" thickBot="1" x14ac:dyDescent="0.3">
      <c r="A89" s="14">
        <v>2027</v>
      </c>
      <c r="B89" s="15" t="s">
        <v>25</v>
      </c>
      <c r="C89" s="15" t="s">
        <v>50</v>
      </c>
      <c r="D89" s="18" t="s">
        <v>145</v>
      </c>
      <c r="E89" s="17">
        <v>390</v>
      </c>
      <c r="H89" s="35">
        <v>2211</v>
      </c>
      <c r="I89" s="28" t="s">
        <v>25</v>
      </c>
      <c r="J89" s="28">
        <v>10</v>
      </c>
      <c r="K89" s="29" t="s">
        <v>129</v>
      </c>
      <c r="L89" s="30">
        <v>2500</v>
      </c>
    </row>
    <row r="90" spans="1:12" ht="90.75" thickBot="1" x14ac:dyDescent="0.3">
      <c r="A90" s="14">
        <v>2181</v>
      </c>
      <c r="B90" s="15" t="s">
        <v>25</v>
      </c>
      <c r="C90" s="15" t="s">
        <v>33</v>
      </c>
      <c r="D90" s="18" t="s">
        <v>146</v>
      </c>
      <c r="E90" s="17">
        <v>1000</v>
      </c>
      <c r="H90" s="35">
        <v>2222</v>
      </c>
      <c r="I90" s="28" t="s">
        <v>25</v>
      </c>
      <c r="J90" s="28">
        <v>10</v>
      </c>
      <c r="K90" s="29" t="s">
        <v>131</v>
      </c>
      <c r="L90" s="30">
        <v>2500</v>
      </c>
    </row>
    <row r="91" spans="1:12" ht="34.5" thickBot="1" x14ac:dyDescent="0.3">
      <c r="A91" s="14">
        <v>2070</v>
      </c>
      <c r="B91" s="15" t="s">
        <v>25</v>
      </c>
      <c r="C91" s="15" t="s">
        <v>33</v>
      </c>
      <c r="D91" s="18" t="s">
        <v>147</v>
      </c>
      <c r="E91" s="17">
        <v>1000</v>
      </c>
      <c r="H91" s="35">
        <v>4130</v>
      </c>
      <c r="I91" s="28" t="s">
        <v>25</v>
      </c>
      <c r="J91" s="28">
        <v>1</v>
      </c>
      <c r="K91" s="29" t="s">
        <v>133</v>
      </c>
      <c r="L91" s="31">
        <v>65</v>
      </c>
    </row>
    <row r="92" spans="1:12" ht="90.75" thickBot="1" x14ac:dyDescent="0.3">
      <c r="A92" s="14">
        <v>2069</v>
      </c>
      <c r="B92" s="15" t="s">
        <v>25</v>
      </c>
      <c r="C92" s="15" t="s">
        <v>37</v>
      </c>
      <c r="D92" s="16" t="s">
        <v>148</v>
      </c>
      <c r="E92" s="17">
        <v>700</v>
      </c>
      <c r="H92" s="35">
        <v>2068</v>
      </c>
      <c r="I92" s="28" t="s">
        <v>25</v>
      </c>
      <c r="J92" s="28">
        <v>5</v>
      </c>
      <c r="K92" s="29" t="s">
        <v>134</v>
      </c>
      <c r="L92" s="31">
        <v>584</v>
      </c>
    </row>
    <row r="93" spans="1:12" ht="90.75" thickBot="1" x14ac:dyDescent="0.3">
      <c r="A93" s="14">
        <v>2018</v>
      </c>
      <c r="B93" s="15" t="s">
        <v>111</v>
      </c>
      <c r="C93" s="15" t="s">
        <v>149</v>
      </c>
      <c r="D93" s="18" t="s">
        <v>150</v>
      </c>
      <c r="E93" s="17">
        <v>250</v>
      </c>
      <c r="H93" s="35">
        <v>2014</v>
      </c>
      <c r="I93" s="28" t="s">
        <v>25</v>
      </c>
      <c r="J93" s="28">
        <v>5</v>
      </c>
      <c r="K93" s="29" t="s">
        <v>136</v>
      </c>
      <c r="L93" s="31">
        <v>584</v>
      </c>
    </row>
    <row r="94" spans="1:12" ht="79.5" thickBot="1" x14ac:dyDescent="0.3">
      <c r="A94" s="14">
        <v>2028</v>
      </c>
      <c r="B94" s="15" t="s">
        <v>25</v>
      </c>
      <c r="C94" s="15" t="s">
        <v>41</v>
      </c>
      <c r="D94" s="18" t="s">
        <v>151</v>
      </c>
      <c r="E94" s="17">
        <v>584</v>
      </c>
      <c r="H94" s="35">
        <v>2223</v>
      </c>
      <c r="I94" s="28" t="s">
        <v>25</v>
      </c>
      <c r="J94" s="28">
        <v>11</v>
      </c>
      <c r="K94" s="29" t="s">
        <v>152</v>
      </c>
      <c r="L94" s="30">
        <v>3800</v>
      </c>
    </row>
    <row r="95" spans="1:12" ht="34.5" thickBot="1" x14ac:dyDescent="0.3">
      <c r="A95" s="14">
        <v>2223</v>
      </c>
      <c r="B95" s="15" t="s">
        <v>25</v>
      </c>
      <c r="C95" s="15" t="s">
        <v>153</v>
      </c>
      <c r="D95" s="18" t="s">
        <v>152</v>
      </c>
      <c r="E95" s="17">
        <v>3800</v>
      </c>
      <c r="H95" s="35">
        <v>3036</v>
      </c>
      <c r="I95" s="28" t="s">
        <v>25</v>
      </c>
      <c r="J95" s="28">
        <v>8</v>
      </c>
      <c r="K95" s="29" t="s">
        <v>139</v>
      </c>
      <c r="L95" s="30">
        <v>1250</v>
      </c>
    </row>
    <row r="96" spans="1:12" ht="34.5" thickBot="1" x14ac:dyDescent="0.3">
      <c r="A96" s="14">
        <v>2026</v>
      </c>
      <c r="B96" s="15" t="s">
        <v>25</v>
      </c>
      <c r="C96" s="15" t="s">
        <v>37</v>
      </c>
      <c r="D96" s="18" t="s">
        <v>154</v>
      </c>
      <c r="E96" s="17">
        <v>700</v>
      </c>
      <c r="H96" s="35">
        <v>3037</v>
      </c>
      <c r="I96" s="28" t="s">
        <v>25</v>
      </c>
      <c r="J96" s="28">
        <v>6</v>
      </c>
      <c r="K96" s="29" t="s">
        <v>141</v>
      </c>
      <c r="L96" s="31">
        <v>700</v>
      </c>
    </row>
    <row r="97" spans="1:12" ht="34.5" thickBot="1" x14ac:dyDescent="0.3">
      <c r="A97" s="14">
        <v>4139</v>
      </c>
      <c r="B97" s="19" t="s">
        <v>25</v>
      </c>
      <c r="C97" s="15" t="s">
        <v>28</v>
      </c>
      <c r="D97" s="16" t="s">
        <v>155</v>
      </c>
      <c r="E97" s="17">
        <v>1250</v>
      </c>
      <c r="H97" s="35">
        <v>3038</v>
      </c>
      <c r="I97" s="28" t="s">
        <v>25</v>
      </c>
      <c r="J97" s="28">
        <v>6</v>
      </c>
      <c r="K97" s="29" t="s">
        <v>143</v>
      </c>
      <c r="L97" s="31">
        <v>700</v>
      </c>
    </row>
    <row r="98" spans="1:12" ht="68.25" thickBot="1" x14ac:dyDescent="0.3">
      <c r="A98" s="14">
        <v>2015</v>
      </c>
      <c r="B98" s="15" t="s">
        <v>25</v>
      </c>
      <c r="C98" s="15" t="s">
        <v>33</v>
      </c>
      <c r="D98" s="18" t="s">
        <v>156</v>
      </c>
      <c r="E98" s="17">
        <v>1000</v>
      </c>
      <c r="H98" s="35">
        <v>2191</v>
      </c>
      <c r="I98" s="28" t="s">
        <v>25</v>
      </c>
      <c r="J98" s="28">
        <v>7</v>
      </c>
      <c r="K98" s="29" t="s">
        <v>138</v>
      </c>
      <c r="L98" s="30">
        <v>1000</v>
      </c>
    </row>
    <row r="99" spans="1:12" ht="102" thickBot="1" x14ac:dyDescent="0.3">
      <c r="A99" s="14">
        <v>2029</v>
      </c>
      <c r="B99" s="15" t="s">
        <v>25</v>
      </c>
      <c r="C99" s="15" t="s">
        <v>33</v>
      </c>
      <c r="D99" s="18" t="s">
        <v>157</v>
      </c>
      <c r="E99" s="17">
        <v>1000</v>
      </c>
      <c r="H99" s="35">
        <v>2027</v>
      </c>
      <c r="I99" s="28" t="s">
        <v>25</v>
      </c>
      <c r="J99" s="28">
        <v>4</v>
      </c>
      <c r="K99" s="29" t="s">
        <v>145</v>
      </c>
      <c r="L99" s="31">
        <v>390</v>
      </c>
    </row>
    <row r="100" spans="1:12" ht="68.25" thickBot="1" x14ac:dyDescent="0.3">
      <c r="A100" s="14">
        <v>2004</v>
      </c>
      <c r="B100" s="15" t="s">
        <v>25</v>
      </c>
      <c r="C100" s="15" t="s">
        <v>26</v>
      </c>
      <c r="D100" s="18" t="s">
        <v>158</v>
      </c>
      <c r="E100" s="17">
        <v>250</v>
      </c>
      <c r="H100" s="35">
        <v>2181</v>
      </c>
      <c r="I100" s="28" t="s">
        <v>25</v>
      </c>
      <c r="J100" s="28">
        <v>7</v>
      </c>
      <c r="K100" s="29" t="s">
        <v>146</v>
      </c>
      <c r="L100" s="30">
        <v>1000</v>
      </c>
    </row>
    <row r="101" spans="1:12" ht="57" thickBot="1" x14ac:dyDescent="0.3">
      <c r="A101" s="14">
        <v>2182</v>
      </c>
      <c r="B101" s="15" t="s">
        <v>25</v>
      </c>
      <c r="C101" s="15" t="s">
        <v>33</v>
      </c>
      <c r="D101" s="18" t="s">
        <v>159</v>
      </c>
      <c r="E101" s="17">
        <v>1000</v>
      </c>
      <c r="H101" s="35">
        <v>2070</v>
      </c>
      <c r="I101" s="28" t="s">
        <v>25</v>
      </c>
      <c r="J101" s="28">
        <v>7</v>
      </c>
      <c r="K101" s="29" t="s">
        <v>147</v>
      </c>
      <c r="L101" s="30">
        <v>1000</v>
      </c>
    </row>
    <row r="102" spans="1:12" ht="24.75" thickBot="1" x14ac:dyDescent="0.3">
      <c r="A102" s="14">
        <v>731</v>
      </c>
      <c r="B102" s="15" t="s">
        <v>25</v>
      </c>
      <c r="C102" s="15" t="s">
        <v>50</v>
      </c>
      <c r="D102" s="18" t="s">
        <v>160</v>
      </c>
      <c r="E102" s="17">
        <v>390</v>
      </c>
      <c r="H102" s="35">
        <v>2069</v>
      </c>
      <c r="I102" s="28" t="s">
        <v>25</v>
      </c>
      <c r="J102" s="28">
        <v>6</v>
      </c>
      <c r="K102" s="29" t="s">
        <v>148</v>
      </c>
      <c r="L102" s="31">
        <v>700</v>
      </c>
    </row>
    <row r="103" spans="1:12" ht="15.75" thickBot="1" x14ac:dyDescent="0.3">
      <c r="A103" s="14">
        <v>718</v>
      </c>
      <c r="B103" s="15" t="s">
        <v>25</v>
      </c>
      <c r="C103" s="15" t="s">
        <v>85</v>
      </c>
      <c r="D103" s="18" t="s">
        <v>161</v>
      </c>
      <c r="E103" s="17">
        <v>130</v>
      </c>
      <c r="H103" s="33"/>
      <c r="I103"/>
      <c r="J103"/>
      <c r="K103"/>
      <c r="L103"/>
    </row>
    <row r="104" spans="1:12" ht="102" thickBot="1" x14ac:dyDescent="0.3">
      <c r="A104" s="14">
        <v>2017</v>
      </c>
      <c r="B104" s="15" t="s">
        <v>25</v>
      </c>
      <c r="C104" s="15" t="s">
        <v>26</v>
      </c>
      <c r="D104" s="16" t="s">
        <v>162</v>
      </c>
      <c r="E104" s="17">
        <v>250</v>
      </c>
      <c r="H104" s="34">
        <v>2018</v>
      </c>
      <c r="I104" s="24" t="s">
        <v>111</v>
      </c>
      <c r="J104" s="24">
        <v>17</v>
      </c>
      <c r="K104" s="25" t="s">
        <v>150</v>
      </c>
      <c r="L104" s="26">
        <v>250</v>
      </c>
    </row>
    <row r="105" spans="1:12" ht="57" thickBot="1" x14ac:dyDescent="0.3">
      <c r="A105" s="14">
        <v>2030</v>
      </c>
      <c r="B105" s="15" t="s">
        <v>25</v>
      </c>
      <c r="C105" s="15" t="s">
        <v>37</v>
      </c>
      <c r="D105" s="18" t="s">
        <v>163</v>
      </c>
      <c r="E105" s="17">
        <v>700</v>
      </c>
      <c r="H105" s="35">
        <v>2028</v>
      </c>
      <c r="I105" s="28" t="s">
        <v>25</v>
      </c>
      <c r="J105" s="28">
        <v>5</v>
      </c>
      <c r="K105" s="29" t="s">
        <v>151</v>
      </c>
      <c r="L105" s="31">
        <v>584</v>
      </c>
    </row>
    <row r="106" spans="1:12" ht="90.75" thickBot="1" x14ac:dyDescent="0.3">
      <c r="A106" s="14">
        <v>729</v>
      </c>
      <c r="B106" s="15" t="s">
        <v>25</v>
      </c>
      <c r="C106" s="15" t="s">
        <v>26</v>
      </c>
      <c r="D106" s="18" t="s">
        <v>164</v>
      </c>
      <c r="E106" s="17">
        <v>250</v>
      </c>
      <c r="H106" s="35">
        <v>2026</v>
      </c>
      <c r="I106" s="28" t="s">
        <v>25</v>
      </c>
      <c r="J106" s="28">
        <v>6</v>
      </c>
      <c r="K106" s="29" t="s">
        <v>154</v>
      </c>
      <c r="L106" s="31">
        <v>700</v>
      </c>
    </row>
    <row r="107" spans="1:12" ht="24.75" thickBot="1" x14ac:dyDescent="0.3">
      <c r="A107" s="14">
        <v>727</v>
      </c>
      <c r="B107" s="15" t="s">
        <v>25</v>
      </c>
      <c r="C107" s="15" t="s">
        <v>26</v>
      </c>
      <c r="D107" s="18" t="s">
        <v>165</v>
      </c>
      <c r="E107" s="17">
        <v>250</v>
      </c>
      <c r="H107" s="35">
        <v>4139</v>
      </c>
      <c r="I107" s="28" t="s">
        <v>25</v>
      </c>
      <c r="J107" s="28">
        <v>8</v>
      </c>
      <c r="K107" s="29" t="s">
        <v>155</v>
      </c>
      <c r="L107" s="30">
        <v>1250</v>
      </c>
    </row>
    <row r="108" spans="1:12" ht="23.25" thickBot="1" x14ac:dyDescent="0.3">
      <c r="A108" s="14">
        <v>728</v>
      </c>
      <c r="B108" s="15" t="s">
        <v>25</v>
      </c>
      <c r="C108" s="15" t="s">
        <v>26</v>
      </c>
      <c r="D108" s="18" t="s">
        <v>166</v>
      </c>
      <c r="E108" s="17">
        <v>250</v>
      </c>
      <c r="H108" s="35">
        <v>2015</v>
      </c>
      <c r="I108" s="28" t="s">
        <v>25</v>
      </c>
      <c r="J108" s="28">
        <v>7</v>
      </c>
      <c r="K108" s="29" t="s">
        <v>156</v>
      </c>
      <c r="L108" s="30">
        <v>1000</v>
      </c>
    </row>
    <row r="109" spans="1:12" ht="79.5" thickBot="1" x14ac:dyDescent="0.3">
      <c r="A109" s="14">
        <v>2072</v>
      </c>
      <c r="B109" s="15" t="s">
        <v>25</v>
      </c>
      <c r="C109" s="15" t="s">
        <v>41</v>
      </c>
      <c r="D109" s="18" t="s">
        <v>167</v>
      </c>
      <c r="E109" s="17">
        <v>584</v>
      </c>
      <c r="H109" s="35">
        <v>2029</v>
      </c>
      <c r="I109" s="28" t="s">
        <v>25</v>
      </c>
      <c r="J109" s="28">
        <v>7</v>
      </c>
      <c r="K109" s="29" t="s">
        <v>157</v>
      </c>
      <c r="L109" s="30">
        <v>1000</v>
      </c>
    </row>
    <row r="110" spans="1:12" ht="90.75" thickBot="1" x14ac:dyDescent="0.3">
      <c r="A110" s="14">
        <v>4147</v>
      </c>
      <c r="B110" s="19" t="s">
        <v>168</v>
      </c>
      <c r="C110" s="15" t="s">
        <v>37</v>
      </c>
      <c r="D110" s="16" t="s">
        <v>169</v>
      </c>
      <c r="E110" s="17">
        <v>29</v>
      </c>
      <c r="H110" s="35">
        <v>2004</v>
      </c>
      <c r="I110" s="28" t="s">
        <v>25</v>
      </c>
      <c r="J110" s="28">
        <v>3</v>
      </c>
      <c r="K110" s="29" t="s">
        <v>158</v>
      </c>
      <c r="L110" s="31">
        <v>250</v>
      </c>
    </row>
    <row r="111" spans="1:12" ht="34.5" thickBot="1" x14ac:dyDescent="0.3">
      <c r="A111" s="14">
        <v>2224</v>
      </c>
      <c r="B111" s="15" t="s">
        <v>25</v>
      </c>
      <c r="C111" s="15" t="s">
        <v>153</v>
      </c>
      <c r="D111" s="18" t="s">
        <v>170</v>
      </c>
      <c r="E111" s="17">
        <v>3800</v>
      </c>
      <c r="H111" s="35">
        <v>2182</v>
      </c>
      <c r="I111" s="28" t="s">
        <v>25</v>
      </c>
      <c r="J111" s="28">
        <v>7</v>
      </c>
      <c r="K111" s="29" t="s">
        <v>159</v>
      </c>
      <c r="L111" s="30">
        <v>1000</v>
      </c>
    </row>
    <row r="112" spans="1:12" ht="79.5" thickBot="1" x14ac:dyDescent="0.3">
      <c r="A112" s="14">
        <v>1598</v>
      </c>
      <c r="B112" s="15" t="s">
        <v>25</v>
      </c>
      <c r="C112" s="15" t="s">
        <v>28</v>
      </c>
      <c r="D112" s="18" t="s">
        <v>171</v>
      </c>
      <c r="E112" s="17">
        <v>1250</v>
      </c>
      <c r="H112" s="35">
        <v>731</v>
      </c>
      <c r="I112" s="28" t="s">
        <v>25</v>
      </c>
      <c r="J112" s="28">
        <v>4</v>
      </c>
      <c r="K112" s="29" t="s">
        <v>160</v>
      </c>
      <c r="L112" s="31">
        <v>390</v>
      </c>
    </row>
    <row r="113" spans="1:12" ht="45.75" thickBot="1" x14ac:dyDescent="0.3">
      <c r="A113" s="14">
        <v>2019</v>
      </c>
      <c r="B113" s="15" t="s">
        <v>25</v>
      </c>
      <c r="C113" s="15" t="s">
        <v>41</v>
      </c>
      <c r="D113" s="18" t="s">
        <v>172</v>
      </c>
      <c r="E113" s="17">
        <v>584</v>
      </c>
      <c r="H113" s="35">
        <v>718</v>
      </c>
      <c r="I113" s="28" t="s">
        <v>25</v>
      </c>
      <c r="J113" s="28">
        <v>2</v>
      </c>
      <c r="K113" s="29" t="s">
        <v>161</v>
      </c>
      <c r="L113" s="31">
        <v>130</v>
      </c>
    </row>
    <row r="114" spans="1:12" ht="57" thickBot="1" x14ac:dyDescent="0.3">
      <c r="A114" s="14">
        <v>2093</v>
      </c>
      <c r="B114" s="15" t="s">
        <v>25</v>
      </c>
      <c r="C114" s="15" t="s">
        <v>41</v>
      </c>
      <c r="D114" s="18" t="s">
        <v>173</v>
      </c>
      <c r="E114" s="17">
        <v>584</v>
      </c>
      <c r="H114" s="35">
        <v>2017</v>
      </c>
      <c r="I114" s="28" t="s">
        <v>25</v>
      </c>
      <c r="J114" s="28">
        <v>3</v>
      </c>
      <c r="K114" s="29" t="s">
        <v>162</v>
      </c>
      <c r="L114" s="31">
        <v>250</v>
      </c>
    </row>
    <row r="115" spans="1:12" ht="90.75" thickBot="1" x14ac:dyDescent="0.3">
      <c r="A115" s="14">
        <v>4146</v>
      </c>
      <c r="B115" s="19" t="s">
        <v>111</v>
      </c>
      <c r="C115" s="15">
        <v>14</v>
      </c>
      <c r="D115" s="16" t="s">
        <v>174</v>
      </c>
      <c r="E115" s="17">
        <v>140</v>
      </c>
      <c r="H115" s="35">
        <v>2030</v>
      </c>
      <c r="I115" s="28" t="s">
        <v>25</v>
      </c>
      <c r="J115" s="28">
        <v>6</v>
      </c>
      <c r="K115" s="29" t="s">
        <v>163</v>
      </c>
      <c r="L115" s="31">
        <v>700</v>
      </c>
    </row>
    <row r="116" spans="1:12" ht="57" thickBot="1" x14ac:dyDescent="0.3">
      <c r="A116" s="14">
        <v>2039</v>
      </c>
      <c r="B116" s="15" t="s">
        <v>25</v>
      </c>
      <c r="C116" s="15" t="s">
        <v>50</v>
      </c>
      <c r="D116" s="18" t="s">
        <v>175</v>
      </c>
      <c r="E116" s="17">
        <v>390</v>
      </c>
      <c r="H116" s="35">
        <v>2224</v>
      </c>
      <c r="I116" s="28" t="s">
        <v>25</v>
      </c>
      <c r="J116" s="28">
        <v>11</v>
      </c>
      <c r="K116" s="29" t="s">
        <v>170</v>
      </c>
      <c r="L116" s="30">
        <v>3800</v>
      </c>
    </row>
    <row r="117" spans="1:12" ht="79.5" thickBot="1" x14ac:dyDescent="0.3">
      <c r="A117" s="14">
        <v>708</v>
      </c>
      <c r="B117" s="19" t="s">
        <v>25</v>
      </c>
      <c r="C117" s="15" t="s">
        <v>85</v>
      </c>
      <c r="D117" s="18" t="s">
        <v>176</v>
      </c>
      <c r="E117" s="17">
        <v>130</v>
      </c>
      <c r="H117" s="35">
        <v>729</v>
      </c>
      <c r="I117" s="28" t="s">
        <v>25</v>
      </c>
      <c r="J117" s="28">
        <v>3</v>
      </c>
      <c r="K117" s="29" t="s">
        <v>164</v>
      </c>
      <c r="L117" s="31">
        <v>250</v>
      </c>
    </row>
    <row r="118" spans="1:12" ht="79.5" thickBot="1" x14ac:dyDescent="0.3">
      <c r="A118" s="14">
        <v>2225</v>
      </c>
      <c r="B118" s="15" t="s">
        <v>25</v>
      </c>
      <c r="C118" s="15" t="s">
        <v>31</v>
      </c>
      <c r="D118" s="16" t="s">
        <v>177</v>
      </c>
      <c r="E118" s="17">
        <v>1900</v>
      </c>
      <c r="H118" s="35">
        <v>727</v>
      </c>
      <c r="I118" s="28" t="s">
        <v>25</v>
      </c>
      <c r="J118" s="28">
        <v>3</v>
      </c>
      <c r="K118" s="29" t="s">
        <v>165</v>
      </c>
      <c r="L118" s="31">
        <v>250</v>
      </c>
    </row>
    <row r="119" spans="1:12" ht="45.75" thickBot="1" x14ac:dyDescent="0.3">
      <c r="A119" s="14">
        <v>1582</v>
      </c>
      <c r="B119" s="15" t="s">
        <v>25</v>
      </c>
      <c r="C119" s="15" t="s">
        <v>28</v>
      </c>
      <c r="D119" s="18" t="s">
        <v>178</v>
      </c>
      <c r="E119" s="17">
        <v>1250</v>
      </c>
      <c r="H119" s="35">
        <v>728</v>
      </c>
      <c r="I119" s="28" t="s">
        <v>25</v>
      </c>
      <c r="J119" s="28">
        <v>3</v>
      </c>
      <c r="K119" s="29" t="s">
        <v>166</v>
      </c>
      <c r="L119" s="31">
        <v>250</v>
      </c>
    </row>
    <row r="120" spans="1:12" ht="79.5" thickBot="1" x14ac:dyDescent="0.3">
      <c r="A120" s="14">
        <v>1600</v>
      </c>
      <c r="B120" s="15" t="s">
        <v>25</v>
      </c>
      <c r="C120" s="15" t="s">
        <v>28</v>
      </c>
      <c r="D120" s="18" t="s">
        <v>179</v>
      </c>
      <c r="E120" s="17">
        <v>1250</v>
      </c>
      <c r="H120" s="35">
        <v>2072</v>
      </c>
      <c r="I120" s="28" t="s">
        <v>25</v>
      </c>
      <c r="J120" s="28">
        <v>5</v>
      </c>
      <c r="K120" s="29" t="s">
        <v>167</v>
      </c>
      <c r="L120" s="31">
        <v>584</v>
      </c>
    </row>
    <row r="121" spans="1:12" ht="24.75" thickBot="1" x14ac:dyDescent="0.3">
      <c r="A121" s="14">
        <v>1574</v>
      </c>
      <c r="B121" s="15" t="s">
        <v>25</v>
      </c>
      <c r="C121" s="15" t="s">
        <v>33</v>
      </c>
      <c r="D121" s="16" t="s">
        <v>180</v>
      </c>
      <c r="E121" s="17">
        <v>1000</v>
      </c>
      <c r="H121" s="35">
        <v>4147</v>
      </c>
      <c r="I121" s="28" t="s">
        <v>168</v>
      </c>
      <c r="J121" s="28">
        <v>6</v>
      </c>
      <c r="K121" s="29" t="s">
        <v>169</v>
      </c>
      <c r="L121" s="31">
        <v>29</v>
      </c>
    </row>
    <row r="122" spans="1:12" ht="68.25" thickBot="1" x14ac:dyDescent="0.3">
      <c r="A122" s="14">
        <v>733</v>
      </c>
      <c r="B122" s="15" t="s">
        <v>25</v>
      </c>
      <c r="C122" s="15" t="s">
        <v>50</v>
      </c>
      <c r="D122" s="18" t="s">
        <v>181</v>
      </c>
      <c r="E122" s="17">
        <v>390</v>
      </c>
      <c r="H122" s="35">
        <v>2183</v>
      </c>
      <c r="I122" s="28" t="s">
        <v>25</v>
      </c>
      <c r="J122" s="28">
        <v>10</v>
      </c>
      <c r="K122" s="29" t="s">
        <v>182</v>
      </c>
      <c r="L122" s="30">
        <v>2500</v>
      </c>
    </row>
    <row r="123" spans="1:12" ht="68.25" thickBot="1" x14ac:dyDescent="0.3">
      <c r="A123" s="14">
        <v>734</v>
      </c>
      <c r="B123" s="15" t="s">
        <v>25</v>
      </c>
      <c r="C123" s="15" t="s">
        <v>26</v>
      </c>
      <c r="D123" s="18" t="s">
        <v>183</v>
      </c>
      <c r="E123" s="17">
        <v>250</v>
      </c>
      <c r="H123" s="35">
        <v>2073</v>
      </c>
      <c r="I123" s="28" t="s">
        <v>25</v>
      </c>
      <c r="J123" s="28">
        <v>8</v>
      </c>
      <c r="K123" s="29" t="s">
        <v>184</v>
      </c>
      <c r="L123" s="30">
        <v>1250</v>
      </c>
    </row>
    <row r="124" spans="1:12" ht="90" x14ac:dyDescent="0.25">
      <c r="A124" s="14">
        <v>2507</v>
      </c>
      <c r="B124" s="15" t="s">
        <v>111</v>
      </c>
      <c r="C124" s="15" t="s">
        <v>185</v>
      </c>
      <c r="D124" s="18" t="s">
        <v>186</v>
      </c>
      <c r="E124" s="17">
        <v>340</v>
      </c>
      <c r="H124" s="101">
        <v>2184</v>
      </c>
      <c r="I124" s="103" t="s">
        <v>25</v>
      </c>
      <c r="J124" s="103">
        <v>8</v>
      </c>
      <c r="K124" s="32" t="s">
        <v>187</v>
      </c>
      <c r="L124" s="105">
        <v>1250</v>
      </c>
    </row>
    <row r="125" spans="1:12" ht="24.75" thickBot="1" x14ac:dyDescent="0.3">
      <c r="A125" s="14">
        <v>2001</v>
      </c>
      <c r="B125" s="15" t="s">
        <v>111</v>
      </c>
      <c r="C125" s="15" t="s">
        <v>185</v>
      </c>
      <c r="D125" s="18" t="s">
        <v>188</v>
      </c>
      <c r="E125" s="17">
        <v>340</v>
      </c>
      <c r="H125" s="102"/>
      <c r="I125" s="104"/>
      <c r="J125" s="104"/>
      <c r="K125" s="29" t="s">
        <v>189</v>
      </c>
      <c r="L125" s="106"/>
    </row>
    <row r="126" spans="1:12" ht="90.75" thickBot="1" x14ac:dyDescent="0.3">
      <c r="A126" s="14">
        <v>2002</v>
      </c>
      <c r="B126" s="15" t="s">
        <v>111</v>
      </c>
      <c r="C126" s="15" t="s">
        <v>185</v>
      </c>
      <c r="D126" s="18" t="s">
        <v>190</v>
      </c>
      <c r="E126" s="17">
        <v>340</v>
      </c>
      <c r="H126" s="35">
        <v>2212</v>
      </c>
      <c r="I126" s="28" t="s">
        <v>25</v>
      </c>
      <c r="J126" s="28">
        <v>10</v>
      </c>
      <c r="K126" s="29" t="s">
        <v>191</v>
      </c>
      <c r="L126" s="30">
        <v>2500</v>
      </c>
    </row>
    <row r="127" spans="1:12" ht="68.25" thickBot="1" x14ac:dyDescent="0.3">
      <c r="A127" s="14">
        <v>2003</v>
      </c>
      <c r="B127" s="15" t="s">
        <v>111</v>
      </c>
      <c r="C127" s="15" t="s">
        <v>192</v>
      </c>
      <c r="D127" s="18" t="s">
        <v>193</v>
      </c>
      <c r="E127" s="17">
        <v>130</v>
      </c>
      <c r="H127" s="35">
        <v>2714</v>
      </c>
      <c r="I127" s="28" t="s">
        <v>25</v>
      </c>
      <c r="J127" s="28">
        <v>7</v>
      </c>
      <c r="K127" s="29" t="s">
        <v>194</v>
      </c>
      <c r="L127" s="30">
        <v>1000</v>
      </c>
    </row>
    <row r="128" spans="1:12" ht="101.25" x14ac:dyDescent="0.25">
      <c r="A128" s="14">
        <v>2508</v>
      </c>
      <c r="B128" s="15" t="s">
        <v>111</v>
      </c>
      <c r="C128" s="15" t="s">
        <v>185</v>
      </c>
      <c r="D128" s="18" t="s">
        <v>195</v>
      </c>
      <c r="E128" s="17">
        <v>340</v>
      </c>
      <c r="H128" s="101">
        <v>2031</v>
      </c>
      <c r="I128" s="103" t="s">
        <v>25</v>
      </c>
      <c r="J128" s="103">
        <v>3</v>
      </c>
      <c r="K128" s="32" t="s">
        <v>196</v>
      </c>
      <c r="L128" s="109">
        <v>250</v>
      </c>
    </row>
    <row r="129" spans="1:12" ht="15.75" thickBot="1" x14ac:dyDescent="0.3">
      <c r="A129" s="14">
        <v>4128</v>
      </c>
      <c r="B129" s="15" t="s">
        <v>111</v>
      </c>
      <c r="C129" s="15" t="s">
        <v>41</v>
      </c>
      <c r="D129" s="18" t="s">
        <v>197</v>
      </c>
      <c r="E129" s="17">
        <v>19</v>
      </c>
      <c r="H129" s="102"/>
      <c r="I129" s="104"/>
      <c r="J129" s="104"/>
      <c r="K129" s="29" t="s">
        <v>137</v>
      </c>
      <c r="L129" s="110"/>
    </row>
    <row r="130" spans="1:12" ht="90.75" thickBot="1" x14ac:dyDescent="0.3">
      <c r="A130" s="14">
        <v>1602</v>
      </c>
      <c r="B130" s="15" t="s">
        <v>25</v>
      </c>
      <c r="C130" s="15" t="s">
        <v>33</v>
      </c>
      <c r="D130" s="18" t="s">
        <v>198</v>
      </c>
      <c r="E130" s="17">
        <v>1000</v>
      </c>
      <c r="H130" s="35">
        <v>2074</v>
      </c>
      <c r="I130" s="28" t="s">
        <v>25</v>
      </c>
      <c r="J130" s="28">
        <v>6</v>
      </c>
      <c r="K130" s="29" t="s">
        <v>199</v>
      </c>
      <c r="L130" s="31">
        <v>700</v>
      </c>
    </row>
    <row r="131" spans="1:12" ht="79.5" thickBot="1" x14ac:dyDescent="0.3">
      <c r="A131" s="14">
        <v>1583</v>
      </c>
      <c r="B131" s="15" t="s">
        <v>25</v>
      </c>
      <c r="C131" s="15" t="s">
        <v>33</v>
      </c>
      <c r="D131" s="18" t="s">
        <v>200</v>
      </c>
      <c r="E131" s="17">
        <v>1000</v>
      </c>
      <c r="H131" s="35">
        <v>2078</v>
      </c>
      <c r="I131" s="28" t="s">
        <v>25</v>
      </c>
      <c r="J131" s="28">
        <v>6</v>
      </c>
      <c r="K131" s="29" t="s">
        <v>201</v>
      </c>
      <c r="L131" s="31">
        <v>700</v>
      </c>
    </row>
    <row r="132" spans="1:12" ht="68.25" thickBot="1" x14ac:dyDescent="0.3">
      <c r="A132" s="14">
        <v>2040</v>
      </c>
      <c r="B132" s="15" t="s">
        <v>25</v>
      </c>
      <c r="C132" s="15" t="s">
        <v>33</v>
      </c>
      <c r="D132" s="18" t="s">
        <v>202</v>
      </c>
      <c r="E132" s="17">
        <v>1000</v>
      </c>
      <c r="H132" s="35">
        <v>2075</v>
      </c>
      <c r="I132" s="28" t="s">
        <v>25</v>
      </c>
      <c r="J132" s="28">
        <v>7</v>
      </c>
      <c r="K132" s="29" t="s">
        <v>203</v>
      </c>
      <c r="L132" s="30">
        <v>1000</v>
      </c>
    </row>
    <row r="133" spans="1:12" ht="90.75" thickBot="1" x14ac:dyDescent="0.3">
      <c r="A133" s="14">
        <v>2214</v>
      </c>
      <c r="B133" s="15" t="s">
        <v>25</v>
      </c>
      <c r="C133" s="15" t="s">
        <v>28</v>
      </c>
      <c r="D133" s="18" t="s">
        <v>204</v>
      </c>
      <c r="E133" s="17">
        <v>1250</v>
      </c>
      <c r="H133" s="35">
        <v>2076</v>
      </c>
      <c r="I133" s="28" t="s">
        <v>25</v>
      </c>
      <c r="J133" s="28">
        <v>5</v>
      </c>
      <c r="K133" s="29" t="s">
        <v>205</v>
      </c>
      <c r="L133" s="31">
        <v>584</v>
      </c>
    </row>
    <row r="134" spans="1:12" ht="90" x14ac:dyDescent="0.25">
      <c r="A134" s="14">
        <v>2192</v>
      </c>
      <c r="B134" s="15" t="s">
        <v>25</v>
      </c>
      <c r="C134" s="15" t="s">
        <v>28</v>
      </c>
      <c r="D134" s="18" t="s">
        <v>206</v>
      </c>
      <c r="E134" s="17">
        <v>1250</v>
      </c>
      <c r="H134" s="101">
        <v>2032</v>
      </c>
      <c r="I134" s="103" t="s">
        <v>25</v>
      </c>
      <c r="J134" s="103">
        <v>4</v>
      </c>
      <c r="K134" s="32" t="s">
        <v>207</v>
      </c>
      <c r="L134" s="109">
        <v>390</v>
      </c>
    </row>
    <row r="135" spans="1:12" ht="24.75" thickBot="1" x14ac:dyDescent="0.3">
      <c r="A135" s="14">
        <v>2096</v>
      </c>
      <c r="B135" s="15" t="s">
        <v>25</v>
      </c>
      <c r="C135" s="15" t="s">
        <v>41</v>
      </c>
      <c r="D135" s="18" t="s">
        <v>208</v>
      </c>
      <c r="E135" s="17">
        <v>584</v>
      </c>
      <c r="H135" s="102"/>
      <c r="I135" s="104"/>
      <c r="J135" s="104"/>
      <c r="K135" s="29" t="s">
        <v>209</v>
      </c>
      <c r="L135" s="110"/>
    </row>
    <row r="136" spans="1:12" ht="68.25" thickBot="1" x14ac:dyDescent="0.3">
      <c r="A136" s="14">
        <v>2097</v>
      </c>
      <c r="B136" s="15" t="s">
        <v>25</v>
      </c>
      <c r="C136" s="15" t="s">
        <v>41</v>
      </c>
      <c r="D136" s="18" t="s">
        <v>210</v>
      </c>
      <c r="E136" s="17">
        <v>584</v>
      </c>
      <c r="H136" s="35">
        <v>2715</v>
      </c>
      <c r="I136" s="28" t="s">
        <v>25</v>
      </c>
      <c r="J136" s="28">
        <v>7</v>
      </c>
      <c r="K136" s="29" t="s">
        <v>211</v>
      </c>
      <c r="L136" s="30">
        <v>1000</v>
      </c>
    </row>
    <row r="137" spans="1:12" ht="68.25" thickBot="1" x14ac:dyDescent="0.3">
      <c r="A137" s="14">
        <v>2101</v>
      </c>
      <c r="B137" s="15" t="s">
        <v>25</v>
      </c>
      <c r="C137" s="15" t="s">
        <v>41</v>
      </c>
      <c r="D137" s="18" t="s">
        <v>212</v>
      </c>
      <c r="E137" s="17">
        <v>584</v>
      </c>
      <c r="H137" s="35">
        <v>2033</v>
      </c>
      <c r="I137" s="28" t="s">
        <v>25</v>
      </c>
      <c r="J137" s="28">
        <v>5</v>
      </c>
      <c r="K137" s="29" t="s">
        <v>213</v>
      </c>
      <c r="L137" s="31">
        <v>584</v>
      </c>
    </row>
    <row r="138" spans="1:12" ht="90.75" thickBot="1" x14ac:dyDescent="0.3">
      <c r="A138" s="14">
        <v>2193</v>
      </c>
      <c r="B138" s="15" t="s">
        <v>25</v>
      </c>
      <c r="C138" s="15" t="s">
        <v>41</v>
      </c>
      <c r="D138" s="18" t="s">
        <v>214</v>
      </c>
      <c r="E138" s="17">
        <v>584</v>
      </c>
      <c r="H138" s="35">
        <v>2141</v>
      </c>
      <c r="I138" s="28" t="s">
        <v>25</v>
      </c>
      <c r="J138" s="28">
        <v>7</v>
      </c>
      <c r="K138" s="29" t="s">
        <v>215</v>
      </c>
      <c r="L138" s="30">
        <v>1000</v>
      </c>
    </row>
    <row r="139" spans="1:12" ht="90" x14ac:dyDescent="0.25">
      <c r="A139" s="14">
        <v>2098</v>
      </c>
      <c r="B139" s="15" t="s">
        <v>25</v>
      </c>
      <c r="C139" s="15" t="s">
        <v>41</v>
      </c>
      <c r="D139" s="18" t="s">
        <v>216</v>
      </c>
      <c r="E139" s="17">
        <v>584</v>
      </c>
      <c r="H139" s="101">
        <v>2142</v>
      </c>
      <c r="I139" s="103" t="s">
        <v>25</v>
      </c>
      <c r="J139" s="103">
        <v>7</v>
      </c>
      <c r="K139" s="32" t="s">
        <v>217</v>
      </c>
      <c r="L139" s="105">
        <v>1000</v>
      </c>
    </row>
    <row r="140" spans="1:12" ht="36" thickBot="1" x14ac:dyDescent="0.3">
      <c r="A140" s="14">
        <v>2194</v>
      </c>
      <c r="B140" s="15" t="s">
        <v>25</v>
      </c>
      <c r="C140" s="15" t="s">
        <v>33</v>
      </c>
      <c r="D140" s="18" t="s">
        <v>218</v>
      </c>
      <c r="E140" s="17">
        <v>1000</v>
      </c>
      <c r="H140" s="102"/>
      <c r="I140" s="104"/>
      <c r="J140" s="104"/>
      <c r="K140" s="29" t="s">
        <v>137</v>
      </c>
      <c r="L140" s="106"/>
    </row>
    <row r="141" spans="1:12" ht="68.25" thickBot="1" x14ac:dyDescent="0.3">
      <c r="A141" s="14">
        <v>2195</v>
      </c>
      <c r="B141" s="15" t="s">
        <v>25</v>
      </c>
      <c r="C141" s="15" t="s">
        <v>28</v>
      </c>
      <c r="D141" s="18" t="s">
        <v>219</v>
      </c>
      <c r="E141" s="17">
        <v>1250</v>
      </c>
      <c r="H141" s="35">
        <v>2079</v>
      </c>
      <c r="I141" s="28" t="s">
        <v>25</v>
      </c>
      <c r="J141" s="28">
        <v>5</v>
      </c>
      <c r="K141" s="29" t="s">
        <v>220</v>
      </c>
      <c r="L141" s="31">
        <v>584</v>
      </c>
    </row>
    <row r="142" spans="1:12" ht="90" x14ac:dyDescent="0.25">
      <c r="A142" s="14">
        <v>2215</v>
      </c>
      <c r="B142" s="15" t="s">
        <v>25</v>
      </c>
      <c r="C142" s="15" t="s">
        <v>28</v>
      </c>
      <c r="D142" s="18" t="s">
        <v>221</v>
      </c>
      <c r="E142" s="17">
        <v>1250</v>
      </c>
      <c r="H142" s="101">
        <v>2185</v>
      </c>
      <c r="I142" s="103" t="s">
        <v>25</v>
      </c>
      <c r="J142" s="103">
        <v>7</v>
      </c>
      <c r="K142" s="32" t="s">
        <v>222</v>
      </c>
      <c r="L142" s="105">
        <v>1000</v>
      </c>
    </row>
    <row r="143" spans="1:12" ht="34.5" thickBot="1" x14ac:dyDescent="0.3">
      <c r="A143" s="14">
        <v>2155</v>
      </c>
      <c r="B143" s="15" t="s">
        <v>25</v>
      </c>
      <c r="C143" s="15" t="s">
        <v>37</v>
      </c>
      <c r="D143" s="18" t="s">
        <v>223</v>
      </c>
      <c r="E143" s="17">
        <v>700</v>
      </c>
      <c r="H143" s="102"/>
      <c r="I143" s="104"/>
      <c r="J143" s="104"/>
      <c r="K143" s="29" t="s">
        <v>224</v>
      </c>
      <c r="L143" s="106"/>
    </row>
    <row r="144" spans="1:12" ht="101.25" x14ac:dyDescent="0.25">
      <c r="A144" s="14">
        <v>2196</v>
      </c>
      <c r="B144" s="15" t="s">
        <v>25</v>
      </c>
      <c r="C144" s="15" t="s">
        <v>128</v>
      </c>
      <c r="D144" s="18" t="s">
        <v>225</v>
      </c>
      <c r="E144" s="17">
        <v>2500</v>
      </c>
      <c r="H144" s="101">
        <v>2213</v>
      </c>
      <c r="I144" s="103" t="s">
        <v>25</v>
      </c>
      <c r="J144" s="103">
        <v>8</v>
      </c>
      <c r="K144" s="32" t="s">
        <v>226</v>
      </c>
      <c r="L144" s="105">
        <v>1250</v>
      </c>
    </row>
    <row r="145" spans="1:12" ht="34.5" thickBot="1" x14ac:dyDescent="0.3">
      <c r="A145" s="14">
        <v>2216</v>
      </c>
      <c r="B145" s="15" t="s">
        <v>25</v>
      </c>
      <c r="C145" s="15" t="s">
        <v>128</v>
      </c>
      <c r="D145" s="18" t="s">
        <v>227</v>
      </c>
      <c r="E145" s="17">
        <v>2500</v>
      </c>
      <c r="H145" s="102"/>
      <c r="I145" s="104"/>
      <c r="J145" s="104"/>
      <c r="K145" s="29" t="s">
        <v>224</v>
      </c>
      <c r="L145" s="106"/>
    </row>
    <row r="146" spans="1:12" ht="101.25" x14ac:dyDescent="0.25">
      <c r="A146" s="14">
        <v>2197</v>
      </c>
      <c r="B146" s="15" t="s">
        <v>25</v>
      </c>
      <c r="C146" s="15" t="s">
        <v>153</v>
      </c>
      <c r="D146" s="18" t="s">
        <v>228</v>
      </c>
      <c r="E146" s="17">
        <v>3800</v>
      </c>
      <c r="H146" s="101">
        <v>2140</v>
      </c>
      <c r="I146" s="103" t="s">
        <v>25</v>
      </c>
      <c r="J146" s="103">
        <v>7</v>
      </c>
      <c r="K146" s="32" t="s">
        <v>229</v>
      </c>
      <c r="L146" s="105">
        <v>1000</v>
      </c>
    </row>
    <row r="147" spans="1:12" ht="24.75" thickBot="1" x14ac:dyDescent="0.3">
      <c r="A147" s="14">
        <v>2198</v>
      </c>
      <c r="B147" s="15" t="s">
        <v>25</v>
      </c>
      <c r="C147" s="15" t="s">
        <v>33</v>
      </c>
      <c r="D147" s="18" t="s">
        <v>230</v>
      </c>
      <c r="E147" s="17">
        <v>1000</v>
      </c>
      <c r="H147" s="102"/>
      <c r="I147" s="104"/>
      <c r="J147" s="104"/>
      <c r="K147" s="29" t="s">
        <v>137</v>
      </c>
      <c r="L147" s="106"/>
    </row>
    <row r="148" spans="1:12" ht="101.25" x14ac:dyDescent="0.25">
      <c r="A148" s="14">
        <v>2156</v>
      </c>
      <c r="B148" s="15" t="s">
        <v>25</v>
      </c>
      <c r="C148" s="15" t="s">
        <v>33</v>
      </c>
      <c r="D148" s="18" t="s">
        <v>231</v>
      </c>
      <c r="E148" s="17">
        <v>1000</v>
      </c>
      <c r="H148" s="101">
        <v>2187</v>
      </c>
      <c r="I148" s="103" t="s">
        <v>25</v>
      </c>
      <c r="J148" s="103">
        <v>8</v>
      </c>
      <c r="K148" s="32" t="s">
        <v>232</v>
      </c>
      <c r="L148" s="105">
        <v>1250</v>
      </c>
    </row>
    <row r="149" spans="1:12" ht="24.75" thickBot="1" x14ac:dyDescent="0.3">
      <c r="A149" s="14">
        <v>2041</v>
      </c>
      <c r="B149" s="15" t="s">
        <v>25</v>
      </c>
      <c r="C149" s="15" t="s">
        <v>50</v>
      </c>
      <c r="D149" s="18" t="s">
        <v>233</v>
      </c>
      <c r="E149" s="17">
        <v>390</v>
      </c>
      <c r="H149" s="102"/>
      <c r="I149" s="104"/>
      <c r="J149" s="104"/>
      <c r="K149" s="29" t="s">
        <v>137</v>
      </c>
      <c r="L149" s="106"/>
    </row>
    <row r="150" spans="1:12" ht="79.5" thickBot="1" x14ac:dyDescent="0.3">
      <c r="A150" s="14">
        <v>2157</v>
      </c>
      <c r="B150" s="15" t="s">
        <v>25</v>
      </c>
      <c r="C150" s="15" t="s">
        <v>28</v>
      </c>
      <c r="D150" s="18" t="s">
        <v>234</v>
      </c>
      <c r="E150" s="17">
        <v>1250</v>
      </c>
      <c r="H150" s="35">
        <v>2139</v>
      </c>
      <c r="I150" s="28" t="s">
        <v>25</v>
      </c>
      <c r="J150" s="28">
        <v>7</v>
      </c>
      <c r="K150" s="29" t="s">
        <v>235</v>
      </c>
      <c r="L150" s="30">
        <v>1000</v>
      </c>
    </row>
    <row r="151" spans="1:12" ht="79.5" thickBot="1" x14ac:dyDescent="0.3">
      <c r="A151" s="14">
        <v>2099</v>
      </c>
      <c r="B151" s="15" t="s">
        <v>25</v>
      </c>
      <c r="C151" s="15" t="s">
        <v>41</v>
      </c>
      <c r="D151" s="18" t="s">
        <v>236</v>
      </c>
      <c r="E151" s="17">
        <v>584</v>
      </c>
      <c r="H151" s="35">
        <v>2145</v>
      </c>
      <c r="I151" s="28" t="s">
        <v>25</v>
      </c>
      <c r="J151" s="28">
        <v>7</v>
      </c>
      <c r="K151" s="29" t="s">
        <v>237</v>
      </c>
      <c r="L151" s="30">
        <v>1000</v>
      </c>
    </row>
    <row r="152" spans="1:12" ht="90" x14ac:dyDescent="0.25">
      <c r="A152" s="14">
        <v>2199</v>
      </c>
      <c r="B152" s="15" t="s">
        <v>25</v>
      </c>
      <c r="C152" s="15" t="s">
        <v>28</v>
      </c>
      <c r="D152" s="18" t="s">
        <v>238</v>
      </c>
      <c r="E152" s="17">
        <v>1250</v>
      </c>
      <c r="H152" s="101">
        <v>2080</v>
      </c>
      <c r="I152" s="103" t="s">
        <v>25</v>
      </c>
      <c r="J152" s="103">
        <v>5</v>
      </c>
      <c r="K152" s="32" t="s">
        <v>239</v>
      </c>
      <c r="L152" s="109">
        <v>584</v>
      </c>
    </row>
    <row r="153" spans="1:12" ht="24.75" thickBot="1" x14ac:dyDescent="0.3">
      <c r="A153" s="14">
        <v>925</v>
      </c>
      <c r="B153" s="19" t="s">
        <v>25</v>
      </c>
      <c r="C153" s="15" t="s">
        <v>41</v>
      </c>
      <c r="D153" s="18" t="s">
        <v>240</v>
      </c>
      <c r="E153" s="17">
        <v>584</v>
      </c>
      <c r="H153" s="102"/>
      <c r="I153" s="104"/>
      <c r="J153" s="104"/>
      <c r="K153" s="29" t="s">
        <v>137</v>
      </c>
      <c r="L153" s="110"/>
    </row>
    <row r="154" spans="1:12" ht="101.25" x14ac:dyDescent="0.25">
      <c r="A154" s="14">
        <v>2100</v>
      </c>
      <c r="B154" s="15" t="s">
        <v>25</v>
      </c>
      <c r="C154" s="15" t="s">
        <v>41</v>
      </c>
      <c r="D154" s="18" t="s">
        <v>241</v>
      </c>
      <c r="E154" s="17">
        <v>584</v>
      </c>
      <c r="H154" s="101">
        <v>2188</v>
      </c>
      <c r="I154" s="103" t="s">
        <v>25</v>
      </c>
      <c r="J154" s="103">
        <v>6</v>
      </c>
      <c r="K154" s="32" t="s">
        <v>242</v>
      </c>
      <c r="L154" s="109">
        <v>700</v>
      </c>
    </row>
    <row r="155" spans="1:12" ht="24.75" thickBot="1" x14ac:dyDescent="0.3">
      <c r="A155" s="14">
        <v>2102</v>
      </c>
      <c r="B155" s="15" t="s">
        <v>25</v>
      </c>
      <c r="C155" s="15" t="s">
        <v>33</v>
      </c>
      <c r="D155" s="18" t="s">
        <v>243</v>
      </c>
      <c r="E155" s="17">
        <v>1000</v>
      </c>
      <c r="H155" s="102"/>
      <c r="I155" s="104"/>
      <c r="J155" s="104"/>
      <c r="K155" s="29" t="s">
        <v>137</v>
      </c>
      <c r="L155" s="110"/>
    </row>
    <row r="156" spans="1:12" ht="24.75" thickBot="1" x14ac:dyDescent="0.3">
      <c r="A156" s="14">
        <v>2158</v>
      </c>
      <c r="B156" s="15" t="s">
        <v>25</v>
      </c>
      <c r="C156" s="15" t="s">
        <v>33</v>
      </c>
      <c r="D156" s="18" t="s">
        <v>244</v>
      </c>
      <c r="E156" s="17">
        <v>1000</v>
      </c>
      <c r="H156" s="33"/>
      <c r="I156"/>
      <c r="J156"/>
      <c r="K156"/>
      <c r="L156"/>
    </row>
    <row r="157" spans="1:12" ht="90.75" thickBot="1" x14ac:dyDescent="0.3">
      <c r="A157" s="14">
        <v>2103</v>
      </c>
      <c r="B157" s="15" t="s">
        <v>25</v>
      </c>
      <c r="C157" s="15" t="s">
        <v>41</v>
      </c>
      <c r="D157" s="18" t="s">
        <v>245</v>
      </c>
      <c r="E157" s="17">
        <v>584</v>
      </c>
      <c r="H157" s="34">
        <v>2143</v>
      </c>
      <c r="I157" s="24" t="s">
        <v>25</v>
      </c>
      <c r="J157" s="24">
        <v>7</v>
      </c>
      <c r="K157" s="25" t="s">
        <v>246</v>
      </c>
      <c r="L157" s="36">
        <v>1000</v>
      </c>
    </row>
    <row r="158" spans="1:12" ht="90.75" thickBot="1" x14ac:dyDescent="0.3">
      <c r="A158" s="14">
        <v>2104</v>
      </c>
      <c r="B158" s="15" t="s">
        <v>25</v>
      </c>
      <c r="C158" s="15" t="s">
        <v>41</v>
      </c>
      <c r="D158" s="18" t="s">
        <v>247</v>
      </c>
      <c r="E158" s="17">
        <v>584</v>
      </c>
      <c r="H158" s="35">
        <v>2144</v>
      </c>
      <c r="I158" s="28" t="s">
        <v>25</v>
      </c>
      <c r="J158" s="28">
        <v>7</v>
      </c>
      <c r="K158" s="29" t="s">
        <v>248</v>
      </c>
      <c r="L158" s="30">
        <v>1000</v>
      </c>
    </row>
    <row r="159" spans="1:12" ht="90.75" thickBot="1" x14ac:dyDescent="0.3">
      <c r="A159" s="14">
        <v>2042</v>
      </c>
      <c r="B159" s="15" t="s">
        <v>25</v>
      </c>
      <c r="C159" s="15" t="s">
        <v>50</v>
      </c>
      <c r="D159" s="18" t="s">
        <v>249</v>
      </c>
      <c r="E159" s="17">
        <v>390</v>
      </c>
      <c r="H159" s="35">
        <v>2081</v>
      </c>
      <c r="I159" s="28" t="s">
        <v>25</v>
      </c>
      <c r="J159" s="28">
        <v>5</v>
      </c>
      <c r="K159" s="29" t="s">
        <v>250</v>
      </c>
      <c r="L159" s="31">
        <v>584</v>
      </c>
    </row>
    <row r="160" spans="1:12" ht="68.25" thickBot="1" x14ac:dyDescent="0.3">
      <c r="A160" s="14">
        <v>2043</v>
      </c>
      <c r="B160" s="15" t="s">
        <v>25</v>
      </c>
      <c r="C160" s="15" t="s">
        <v>50</v>
      </c>
      <c r="D160" s="18" t="s">
        <v>251</v>
      </c>
      <c r="E160" s="17">
        <v>390</v>
      </c>
      <c r="H160" s="35">
        <v>2034</v>
      </c>
      <c r="I160" s="28" t="s">
        <v>25</v>
      </c>
      <c r="J160" s="28">
        <v>6</v>
      </c>
      <c r="K160" s="29" t="s">
        <v>252</v>
      </c>
      <c r="L160" s="31">
        <v>700</v>
      </c>
    </row>
    <row r="161" spans="1:12" ht="68.25" thickBot="1" x14ac:dyDescent="0.3">
      <c r="A161" s="14">
        <v>2105</v>
      </c>
      <c r="B161" s="15" t="s">
        <v>25</v>
      </c>
      <c r="C161" s="15" t="s">
        <v>41</v>
      </c>
      <c r="D161" s="18" t="s">
        <v>253</v>
      </c>
      <c r="E161" s="17">
        <v>584</v>
      </c>
      <c r="H161" s="35">
        <v>2082</v>
      </c>
      <c r="I161" s="28" t="s">
        <v>25</v>
      </c>
      <c r="J161" s="28">
        <v>4</v>
      </c>
      <c r="K161" s="29" t="s">
        <v>254</v>
      </c>
      <c r="L161" s="31">
        <v>390</v>
      </c>
    </row>
    <row r="162" spans="1:12" ht="79.5" thickBot="1" x14ac:dyDescent="0.3">
      <c r="A162" s="14">
        <v>1253</v>
      </c>
      <c r="B162" s="15" t="s">
        <v>25</v>
      </c>
      <c r="C162" s="15" t="s">
        <v>128</v>
      </c>
      <c r="D162" s="18" t="s">
        <v>255</v>
      </c>
      <c r="E162" s="17">
        <v>2500</v>
      </c>
      <c r="H162" s="35">
        <v>2083</v>
      </c>
      <c r="I162" s="28" t="s">
        <v>25</v>
      </c>
      <c r="J162" s="28">
        <v>5</v>
      </c>
      <c r="K162" s="29" t="s">
        <v>256</v>
      </c>
      <c r="L162" s="31">
        <v>584</v>
      </c>
    </row>
    <row r="163" spans="1:12" ht="90" x14ac:dyDescent="0.25">
      <c r="A163" s="14">
        <v>1116</v>
      </c>
      <c r="B163" s="15" t="s">
        <v>25</v>
      </c>
      <c r="C163" s="15" t="s">
        <v>41</v>
      </c>
      <c r="D163" s="18" t="s">
        <v>257</v>
      </c>
      <c r="E163" s="17">
        <v>584</v>
      </c>
      <c r="H163" s="101">
        <v>2084</v>
      </c>
      <c r="I163" s="103" t="s">
        <v>25</v>
      </c>
      <c r="J163" s="103">
        <v>5</v>
      </c>
      <c r="K163" s="32" t="s">
        <v>258</v>
      </c>
      <c r="L163" s="109">
        <v>584</v>
      </c>
    </row>
    <row r="164" spans="1:12" ht="34.5" thickBot="1" x14ac:dyDescent="0.3">
      <c r="A164" s="14">
        <v>2159</v>
      </c>
      <c r="B164" s="15" t="s">
        <v>25</v>
      </c>
      <c r="C164" s="15" t="s">
        <v>37</v>
      </c>
      <c r="D164" s="18" t="s">
        <v>259</v>
      </c>
      <c r="E164" s="17">
        <v>700</v>
      </c>
      <c r="H164" s="102"/>
      <c r="I164" s="104"/>
      <c r="J164" s="104"/>
      <c r="K164" s="29" t="s">
        <v>224</v>
      </c>
      <c r="L164" s="110"/>
    </row>
    <row r="165" spans="1:12" ht="90.75" thickBot="1" x14ac:dyDescent="0.3">
      <c r="A165" s="14">
        <v>1232</v>
      </c>
      <c r="B165" s="15" t="s">
        <v>25</v>
      </c>
      <c r="C165" s="15" t="s">
        <v>37</v>
      </c>
      <c r="D165" s="18" t="s">
        <v>260</v>
      </c>
      <c r="E165" s="17">
        <v>700</v>
      </c>
      <c r="H165" s="35">
        <v>2035</v>
      </c>
      <c r="I165" s="28" t="s">
        <v>25</v>
      </c>
      <c r="J165" s="28">
        <v>3</v>
      </c>
      <c r="K165" s="29" t="s">
        <v>261</v>
      </c>
      <c r="L165" s="31">
        <v>250</v>
      </c>
    </row>
    <row r="166" spans="1:12" ht="90.75" thickBot="1" x14ac:dyDescent="0.3">
      <c r="A166" s="14">
        <v>2180</v>
      </c>
      <c r="B166" s="15" t="s">
        <v>25</v>
      </c>
      <c r="C166" s="15" t="s">
        <v>33</v>
      </c>
      <c r="D166" s="18" t="s">
        <v>262</v>
      </c>
      <c r="E166" s="17">
        <v>1000</v>
      </c>
      <c r="H166" s="35">
        <v>2146</v>
      </c>
      <c r="I166" s="28" t="s">
        <v>25</v>
      </c>
      <c r="J166" s="28">
        <v>7</v>
      </c>
      <c r="K166" s="29" t="s">
        <v>263</v>
      </c>
      <c r="L166" s="30">
        <v>1000</v>
      </c>
    </row>
    <row r="167" spans="1:12" ht="68.25" thickBot="1" x14ac:dyDescent="0.3">
      <c r="A167" s="14">
        <v>2136</v>
      </c>
      <c r="B167" s="15" t="s">
        <v>25</v>
      </c>
      <c r="C167" s="15" t="s">
        <v>41</v>
      </c>
      <c r="D167" s="18" t="s">
        <v>264</v>
      </c>
      <c r="E167" s="17">
        <v>584</v>
      </c>
      <c r="H167" s="35">
        <v>2085</v>
      </c>
      <c r="I167" s="28" t="s">
        <v>25</v>
      </c>
      <c r="J167" s="28">
        <v>6</v>
      </c>
      <c r="K167" s="29" t="s">
        <v>265</v>
      </c>
      <c r="L167" s="31">
        <v>700</v>
      </c>
    </row>
    <row r="168" spans="1:12" ht="90" x14ac:dyDescent="0.25">
      <c r="A168" s="14">
        <v>2106</v>
      </c>
      <c r="B168" s="15" t="s">
        <v>25</v>
      </c>
      <c r="C168" s="15" t="s">
        <v>41</v>
      </c>
      <c r="D168" s="18" t="s">
        <v>266</v>
      </c>
      <c r="E168" s="17">
        <v>584</v>
      </c>
      <c r="H168" s="101">
        <v>2086</v>
      </c>
      <c r="I168" s="103" t="s">
        <v>25</v>
      </c>
      <c r="J168" s="103">
        <v>4</v>
      </c>
      <c r="K168" s="32" t="s">
        <v>267</v>
      </c>
      <c r="L168" s="109">
        <v>390</v>
      </c>
    </row>
    <row r="169" spans="1:12" ht="24.75" thickBot="1" x14ac:dyDescent="0.3">
      <c r="A169" s="14">
        <v>2160</v>
      </c>
      <c r="B169" s="15" t="s">
        <v>25</v>
      </c>
      <c r="C169" s="15" t="s">
        <v>37</v>
      </c>
      <c r="D169" s="18" t="s">
        <v>268</v>
      </c>
      <c r="E169" s="17">
        <v>700</v>
      </c>
      <c r="H169" s="102"/>
      <c r="I169" s="104"/>
      <c r="J169" s="104"/>
      <c r="K169" s="29" t="s">
        <v>137</v>
      </c>
      <c r="L169" s="110"/>
    </row>
    <row r="170" spans="1:12" ht="79.5" thickBot="1" x14ac:dyDescent="0.3">
      <c r="A170" s="14">
        <v>3039</v>
      </c>
      <c r="B170" s="15" t="s">
        <v>25</v>
      </c>
      <c r="C170" s="15" t="s">
        <v>33</v>
      </c>
      <c r="D170" s="18" t="s">
        <v>269</v>
      </c>
      <c r="E170" s="17">
        <v>1000</v>
      </c>
      <c r="H170" s="35">
        <v>2189</v>
      </c>
      <c r="I170" s="28" t="s">
        <v>25</v>
      </c>
      <c r="J170" s="28">
        <v>8</v>
      </c>
      <c r="K170" s="29" t="s">
        <v>270</v>
      </c>
      <c r="L170" s="30">
        <v>1250</v>
      </c>
    </row>
    <row r="171" spans="1:12" ht="79.5" thickBot="1" x14ac:dyDescent="0.3">
      <c r="A171" s="14">
        <v>2161</v>
      </c>
      <c r="B171" s="15" t="s">
        <v>25</v>
      </c>
      <c r="C171" s="15" t="s">
        <v>33</v>
      </c>
      <c r="D171" s="18" t="s">
        <v>271</v>
      </c>
      <c r="E171" s="17">
        <v>1000</v>
      </c>
      <c r="H171" s="35">
        <v>2147</v>
      </c>
      <c r="I171" s="28" t="s">
        <v>25</v>
      </c>
      <c r="J171" s="28">
        <v>7</v>
      </c>
      <c r="K171" s="29" t="s">
        <v>272</v>
      </c>
      <c r="L171" s="30">
        <v>1000</v>
      </c>
    </row>
    <row r="172" spans="1:12" ht="90.75" thickBot="1" x14ac:dyDescent="0.3">
      <c r="A172" s="14">
        <v>1246</v>
      </c>
      <c r="B172" s="15" t="s">
        <v>25</v>
      </c>
      <c r="C172" s="15" t="s">
        <v>28</v>
      </c>
      <c r="D172" s="18" t="s">
        <v>273</v>
      </c>
      <c r="E172" s="17">
        <v>1250</v>
      </c>
      <c r="H172" s="35">
        <v>2167</v>
      </c>
      <c r="I172" s="28" t="s">
        <v>25</v>
      </c>
      <c r="J172" s="28">
        <v>4</v>
      </c>
      <c r="K172" s="29" t="s">
        <v>274</v>
      </c>
      <c r="L172" s="31">
        <v>390</v>
      </c>
    </row>
    <row r="173" spans="1:12" ht="90.75" thickBot="1" x14ac:dyDescent="0.3">
      <c r="A173" s="14">
        <v>561</v>
      </c>
      <c r="B173" s="15" t="s">
        <v>25</v>
      </c>
      <c r="C173" s="15" t="s">
        <v>50</v>
      </c>
      <c r="D173" s="18" t="s">
        <v>275</v>
      </c>
      <c r="E173" s="17">
        <v>390</v>
      </c>
      <c r="H173" s="35">
        <v>2167</v>
      </c>
      <c r="I173" s="28" t="s">
        <v>25</v>
      </c>
      <c r="J173" s="28">
        <v>4</v>
      </c>
      <c r="K173" s="29" t="s">
        <v>276</v>
      </c>
      <c r="L173" s="31">
        <v>2037</v>
      </c>
    </row>
    <row r="174" spans="1:12" ht="90.75" thickBot="1" x14ac:dyDescent="0.3">
      <c r="A174" s="14">
        <v>3041</v>
      </c>
      <c r="B174" s="15" t="s">
        <v>25</v>
      </c>
      <c r="C174" s="15" t="s">
        <v>50</v>
      </c>
      <c r="D174" s="18" t="s">
        <v>277</v>
      </c>
      <c r="E174" s="17">
        <v>390</v>
      </c>
      <c r="H174" s="35">
        <v>2088</v>
      </c>
      <c r="I174" s="28" t="s">
        <v>25</v>
      </c>
      <c r="J174" s="28">
        <v>5</v>
      </c>
      <c r="K174" s="29" t="s">
        <v>278</v>
      </c>
      <c r="L174" s="31">
        <v>584</v>
      </c>
    </row>
    <row r="175" spans="1:12" ht="79.5" thickBot="1" x14ac:dyDescent="0.3">
      <c r="A175" s="14">
        <v>964</v>
      </c>
      <c r="B175" s="20" t="s">
        <v>25</v>
      </c>
      <c r="C175" s="15" t="s">
        <v>28</v>
      </c>
      <c r="D175" s="18" t="s">
        <v>279</v>
      </c>
      <c r="E175" s="17">
        <v>1250</v>
      </c>
      <c r="H175" s="35">
        <v>2036</v>
      </c>
      <c r="I175" s="28" t="s">
        <v>25</v>
      </c>
      <c r="J175" s="28">
        <v>5</v>
      </c>
      <c r="K175" s="29" t="s">
        <v>280</v>
      </c>
      <c r="L175" s="31">
        <v>584</v>
      </c>
    </row>
    <row r="176" spans="1:12" ht="101.25" x14ac:dyDescent="0.25">
      <c r="A176" s="14">
        <v>2107</v>
      </c>
      <c r="B176" s="15" t="s">
        <v>25</v>
      </c>
      <c r="C176" s="15" t="s">
        <v>41</v>
      </c>
      <c r="D176" s="18" t="s">
        <v>281</v>
      </c>
      <c r="E176" s="17">
        <v>584</v>
      </c>
      <c r="H176" s="101">
        <v>2087</v>
      </c>
      <c r="I176" s="103" t="s">
        <v>25</v>
      </c>
      <c r="J176" s="103">
        <v>5</v>
      </c>
      <c r="K176" s="32" t="s">
        <v>282</v>
      </c>
      <c r="L176" s="109">
        <v>584</v>
      </c>
    </row>
    <row r="177" spans="1:12" ht="24.75" thickBot="1" x14ac:dyDescent="0.3">
      <c r="A177" s="14">
        <v>2162</v>
      </c>
      <c r="B177" s="15" t="s">
        <v>25</v>
      </c>
      <c r="C177" s="15" t="s">
        <v>41</v>
      </c>
      <c r="D177" s="18" t="s">
        <v>283</v>
      </c>
      <c r="E177" s="17">
        <v>584</v>
      </c>
      <c r="H177" s="102"/>
      <c r="I177" s="104"/>
      <c r="J177" s="104"/>
      <c r="K177" s="29" t="s">
        <v>137</v>
      </c>
      <c r="L177" s="110"/>
    </row>
    <row r="178" spans="1:12" ht="68.25" thickBot="1" x14ac:dyDescent="0.3">
      <c r="A178" s="14">
        <v>2044</v>
      </c>
      <c r="B178" s="15" t="s">
        <v>25</v>
      </c>
      <c r="C178" s="15" t="s">
        <v>41</v>
      </c>
      <c r="D178" s="18" t="s">
        <v>284</v>
      </c>
      <c r="E178" s="17">
        <v>584</v>
      </c>
      <c r="H178" s="35">
        <v>2148</v>
      </c>
      <c r="I178" s="28" t="s">
        <v>25</v>
      </c>
      <c r="J178" s="28">
        <v>8</v>
      </c>
      <c r="K178" s="29" t="s">
        <v>285</v>
      </c>
      <c r="L178" s="30">
        <v>1250</v>
      </c>
    </row>
    <row r="179" spans="1:12" ht="57" thickBot="1" x14ac:dyDescent="0.3">
      <c r="A179" s="14">
        <v>2020</v>
      </c>
      <c r="B179" s="15" t="s">
        <v>25</v>
      </c>
      <c r="C179" s="15" t="s">
        <v>33</v>
      </c>
      <c r="D179" s="16" t="s">
        <v>286</v>
      </c>
      <c r="E179" s="17">
        <v>1000</v>
      </c>
      <c r="H179" s="35">
        <v>2090</v>
      </c>
      <c r="I179" s="28" t="s">
        <v>25</v>
      </c>
      <c r="J179" s="28">
        <v>5</v>
      </c>
      <c r="K179" s="29" t="s">
        <v>287</v>
      </c>
      <c r="L179" s="31">
        <v>584</v>
      </c>
    </row>
    <row r="180" spans="1:12" ht="90.75" thickBot="1" x14ac:dyDescent="0.3">
      <c r="A180" s="14">
        <v>2108</v>
      </c>
      <c r="B180" s="15" t="s">
        <v>25</v>
      </c>
      <c r="C180" s="15" t="s">
        <v>33</v>
      </c>
      <c r="D180" s="18" t="s">
        <v>288</v>
      </c>
      <c r="E180" s="17">
        <v>1000</v>
      </c>
      <c r="H180" s="35">
        <v>2016</v>
      </c>
      <c r="I180" s="28" t="s">
        <v>25</v>
      </c>
      <c r="J180" s="28">
        <v>3</v>
      </c>
      <c r="K180" s="29" t="s">
        <v>289</v>
      </c>
      <c r="L180" s="31">
        <v>250</v>
      </c>
    </row>
    <row r="181" spans="1:12" ht="90.75" thickBot="1" x14ac:dyDescent="0.3">
      <c r="A181" s="14">
        <v>4138</v>
      </c>
      <c r="B181" s="19" t="s">
        <v>25</v>
      </c>
      <c r="C181" s="15" t="s">
        <v>37</v>
      </c>
      <c r="D181" s="16" t="s">
        <v>290</v>
      </c>
      <c r="E181" s="17">
        <v>700</v>
      </c>
      <c r="H181" s="35">
        <v>923</v>
      </c>
      <c r="I181" s="28" t="s">
        <v>25</v>
      </c>
      <c r="J181" s="28">
        <v>6</v>
      </c>
      <c r="K181" s="29" t="s">
        <v>291</v>
      </c>
      <c r="L181" s="31">
        <v>700</v>
      </c>
    </row>
    <row r="182" spans="1:12" ht="79.5" thickBot="1" x14ac:dyDescent="0.3">
      <c r="A182" s="14">
        <v>2716</v>
      </c>
      <c r="B182" s="19" t="s">
        <v>25</v>
      </c>
      <c r="C182" s="15" t="s">
        <v>37</v>
      </c>
      <c r="D182" s="16" t="s">
        <v>292</v>
      </c>
      <c r="E182" s="17">
        <v>700</v>
      </c>
      <c r="H182" s="35">
        <v>2149</v>
      </c>
      <c r="I182" s="28" t="s">
        <v>25</v>
      </c>
      <c r="J182" s="28">
        <v>7</v>
      </c>
      <c r="K182" s="29" t="s">
        <v>293</v>
      </c>
      <c r="L182" s="30">
        <v>1000</v>
      </c>
    </row>
    <row r="183" spans="1:12" ht="101.25" x14ac:dyDescent="0.25">
      <c r="A183" s="14">
        <v>2164</v>
      </c>
      <c r="B183" s="15" t="s">
        <v>25</v>
      </c>
      <c r="C183" s="15" t="s">
        <v>28</v>
      </c>
      <c r="D183" s="18" t="s">
        <v>294</v>
      </c>
      <c r="E183" s="17">
        <v>1250</v>
      </c>
      <c r="H183" s="101">
        <v>2150</v>
      </c>
      <c r="I183" s="103" t="s">
        <v>25</v>
      </c>
      <c r="J183" s="103">
        <v>7</v>
      </c>
      <c r="K183" s="32" t="s">
        <v>295</v>
      </c>
      <c r="L183" s="105">
        <v>1000</v>
      </c>
    </row>
    <row r="184" spans="1:12" ht="15.75" thickBot="1" x14ac:dyDescent="0.3">
      <c r="A184" s="14">
        <v>2163</v>
      </c>
      <c r="B184" s="15" t="s">
        <v>25</v>
      </c>
      <c r="C184" s="15" t="s">
        <v>28</v>
      </c>
      <c r="D184" s="16" t="s">
        <v>296</v>
      </c>
      <c r="E184" s="17">
        <v>1250</v>
      </c>
      <c r="H184" s="102"/>
      <c r="I184" s="104"/>
      <c r="J184" s="104"/>
      <c r="K184" s="29" t="s">
        <v>137</v>
      </c>
      <c r="L184" s="106"/>
    </row>
    <row r="185" spans="1:12" ht="90" x14ac:dyDescent="0.25">
      <c r="A185" s="14">
        <v>2165</v>
      </c>
      <c r="B185" s="15" t="s">
        <v>25</v>
      </c>
      <c r="C185" s="15" t="s">
        <v>28</v>
      </c>
      <c r="D185" s="18" t="s">
        <v>297</v>
      </c>
      <c r="E185" s="17">
        <v>1250</v>
      </c>
      <c r="H185" s="101">
        <v>2151</v>
      </c>
      <c r="I185" s="103" t="s">
        <v>25</v>
      </c>
      <c r="J185" s="103">
        <v>7</v>
      </c>
      <c r="K185" s="32" t="s">
        <v>298</v>
      </c>
      <c r="L185" s="105">
        <v>1000</v>
      </c>
    </row>
    <row r="186" spans="1:12" ht="45.75" thickBot="1" x14ac:dyDescent="0.3">
      <c r="A186" s="14">
        <v>2045</v>
      </c>
      <c r="B186" s="15" t="s">
        <v>25</v>
      </c>
      <c r="C186" s="15" t="s">
        <v>37</v>
      </c>
      <c r="D186" s="18" t="s">
        <v>299</v>
      </c>
      <c r="E186" s="17">
        <v>700</v>
      </c>
      <c r="H186" s="102"/>
      <c r="I186" s="104"/>
      <c r="J186" s="104"/>
      <c r="K186" s="29" t="s">
        <v>300</v>
      </c>
      <c r="L186" s="106"/>
    </row>
    <row r="187" spans="1:12" ht="90" x14ac:dyDescent="0.25">
      <c r="A187" s="14">
        <v>2109</v>
      </c>
      <c r="B187" s="15" t="s">
        <v>25</v>
      </c>
      <c r="C187" s="15" t="s">
        <v>28</v>
      </c>
      <c r="D187" s="18" t="s">
        <v>301</v>
      </c>
      <c r="E187" s="17">
        <v>1250</v>
      </c>
      <c r="H187" s="101">
        <v>2091</v>
      </c>
      <c r="I187" s="103" t="s">
        <v>25</v>
      </c>
      <c r="J187" s="103">
        <v>5</v>
      </c>
      <c r="K187" s="32" t="s">
        <v>302</v>
      </c>
      <c r="L187" s="109">
        <v>584</v>
      </c>
    </row>
    <row r="188" spans="1:12" ht="15.75" thickBot="1" x14ac:dyDescent="0.3">
      <c r="A188" s="14">
        <v>2110</v>
      </c>
      <c r="B188" s="15" t="s">
        <v>25</v>
      </c>
      <c r="C188" s="15" t="s">
        <v>37</v>
      </c>
      <c r="D188" s="18" t="s">
        <v>303</v>
      </c>
      <c r="E188" s="17">
        <v>700</v>
      </c>
      <c r="H188" s="102"/>
      <c r="I188" s="104"/>
      <c r="J188" s="104"/>
      <c r="K188" s="29" t="s">
        <v>137</v>
      </c>
      <c r="L188" s="110"/>
    </row>
    <row r="189" spans="1:12" ht="90.75" thickBot="1" x14ac:dyDescent="0.3">
      <c r="A189" s="14">
        <v>710</v>
      </c>
      <c r="B189" s="15" t="s">
        <v>25</v>
      </c>
      <c r="C189" s="15" t="s">
        <v>85</v>
      </c>
      <c r="D189" s="18" t="s">
        <v>304</v>
      </c>
      <c r="E189" s="17">
        <v>130</v>
      </c>
      <c r="H189" s="35">
        <v>2190</v>
      </c>
      <c r="I189" s="28" t="s">
        <v>25</v>
      </c>
      <c r="J189" s="28">
        <v>8</v>
      </c>
      <c r="K189" s="29" t="s">
        <v>305</v>
      </c>
      <c r="L189" s="30">
        <v>1250</v>
      </c>
    </row>
    <row r="190" spans="1:12" ht="90.75" thickBot="1" x14ac:dyDescent="0.3">
      <c r="A190" s="14">
        <v>2111</v>
      </c>
      <c r="B190" s="15" t="s">
        <v>25</v>
      </c>
      <c r="C190" s="15" t="s">
        <v>41</v>
      </c>
      <c r="D190" s="18" t="s">
        <v>306</v>
      </c>
      <c r="E190" s="17">
        <v>584</v>
      </c>
      <c r="H190" s="35">
        <v>2152</v>
      </c>
      <c r="I190" s="28" t="s">
        <v>25</v>
      </c>
      <c r="J190" s="28">
        <v>7</v>
      </c>
      <c r="K190" s="29" t="s">
        <v>307</v>
      </c>
      <c r="L190" s="30">
        <v>1000</v>
      </c>
    </row>
    <row r="191" spans="1:12" ht="90.75" thickBot="1" x14ac:dyDescent="0.3">
      <c r="A191" s="14">
        <v>2112</v>
      </c>
      <c r="B191" s="15" t="s">
        <v>25</v>
      </c>
      <c r="C191" s="15" t="s">
        <v>41</v>
      </c>
      <c r="D191" s="18" t="s">
        <v>308</v>
      </c>
      <c r="E191" s="17">
        <v>584</v>
      </c>
      <c r="H191" s="35">
        <v>1608</v>
      </c>
      <c r="I191" s="28" t="s">
        <v>25</v>
      </c>
      <c r="J191" s="28">
        <v>9</v>
      </c>
      <c r="K191" s="29" t="s">
        <v>309</v>
      </c>
      <c r="L191" s="30">
        <v>1900</v>
      </c>
    </row>
    <row r="192" spans="1:12" ht="102" thickBot="1" x14ac:dyDescent="0.3">
      <c r="A192" s="14">
        <v>4233</v>
      </c>
      <c r="B192" s="15" t="s">
        <v>25</v>
      </c>
      <c r="C192" s="15" t="s">
        <v>33</v>
      </c>
      <c r="D192" s="18" t="s">
        <v>310</v>
      </c>
      <c r="E192" s="17">
        <v>1000</v>
      </c>
      <c r="H192" s="35">
        <v>2153</v>
      </c>
      <c r="I192" s="28" t="s">
        <v>25</v>
      </c>
      <c r="J192" s="28">
        <v>6</v>
      </c>
      <c r="K192" s="29" t="s">
        <v>311</v>
      </c>
      <c r="L192" s="31">
        <v>700</v>
      </c>
    </row>
    <row r="193" spans="1:12" ht="68.25" thickBot="1" x14ac:dyDescent="0.3">
      <c r="A193" s="14">
        <v>2200</v>
      </c>
      <c r="B193" s="15" t="s">
        <v>25</v>
      </c>
      <c r="C193" s="15" t="s">
        <v>33</v>
      </c>
      <c r="D193" s="18" t="s">
        <v>312</v>
      </c>
      <c r="E193" s="17">
        <v>1000</v>
      </c>
      <c r="H193" s="35">
        <v>2092</v>
      </c>
      <c r="I193" s="28" t="s">
        <v>25</v>
      </c>
      <c r="J193" s="28">
        <v>6</v>
      </c>
      <c r="K193" s="29" t="s">
        <v>313</v>
      </c>
      <c r="L193" s="31">
        <v>700</v>
      </c>
    </row>
    <row r="194" spans="1:12" ht="90.75" thickBot="1" x14ac:dyDescent="0.3">
      <c r="A194" s="14">
        <v>2113</v>
      </c>
      <c r="B194" s="15" t="s">
        <v>25</v>
      </c>
      <c r="C194" s="15" t="s">
        <v>28</v>
      </c>
      <c r="D194" s="16" t="s">
        <v>314</v>
      </c>
      <c r="E194" s="17">
        <v>1250</v>
      </c>
      <c r="H194" s="35">
        <v>2089</v>
      </c>
      <c r="I194" s="28" t="s">
        <v>25</v>
      </c>
      <c r="J194" s="28">
        <v>7</v>
      </c>
      <c r="K194" s="29" t="s">
        <v>315</v>
      </c>
      <c r="L194" s="30">
        <v>1000</v>
      </c>
    </row>
    <row r="195" spans="1:12" ht="45.75" thickBot="1" x14ac:dyDescent="0.3">
      <c r="A195" s="14">
        <v>2546</v>
      </c>
      <c r="B195" s="15" t="s">
        <v>25</v>
      </c>
      <c r="C195" s="15" t="s">
        <v>153</v>
      </c>
      <c r="D195" s="18" t="s">
        <v>316</v>
      </c>
      <c r="E195" s="17">
        <v>3800</v>
      </c>
      <c r="H195" s="35">
        <v>1598</v>
      </c>
      <c r="I195" s="28" t="s">
        <v>25</v>
      </c>
      <c r="J195" s="28">
        <v>8</v>
      </c>
      <c r="K195" s="29" t="s">
        <v>171</v>
      </c>
      <c r="L195" s="30">
        <v>1250</v>
      </c>
    </row>
    <row r="196" spans="1:12" ht="90.75" thickBot="1" x14ac:dyDescent="0.3">
      <c r="A196" s="14">
        <v>2114</v>
      </c>
      <c r="B196" s="15" t="s">
        <v>25</v>
      </c>
      <c r="C196" s="15" t="s">
        <v>37</v>
      </c>
      <c r="D196" s="18" t="s">
        <v>317</v>
      </c>
      <c r="E196" s="17">
        <v>700</v>
      </c>
      <c r="H196" s="35">
        <v>2019</v>
      </c>
      <c r="I196" s="28" t="s">
        <v>25</v>
      </c>
      <c r="J196" s="28">
        <v>5</v>
      </c>
      <c r="K196" s="29" t="s">
        <v>172</v>
      </c>
      <c r="L196" s="31">
        <v>584</v>
      </c>
    </row>
    <row r="197" spans="1:12" ht="34.5" thickBot="1" x14ac:dyDescent="0.3">
      <c r="A197" s="14">
        <v>2217</v>
      </c>
      <c r="B197" s="15" t="s">
        <v>25</v>
      </c>
      <c r="C197" s="15" t="s">
        <v>28</v>
      </c>
      <c r="D197" s="18" t="s">
        <v>318</v>
      </c>
      <c r="E197" s="17">
        <v>1250</v>
      </c>
      <c r="H197" s="35">
        <v>2093</v>
      </c>
      <c r="I197" s="28" t="s">
        <v>25</v>
      </c>
      <c r="J197" s="28">
        <v>5</v>
      </c>
      <c r="K197" s="29" t="s">
        <v>173</v>
      </c>
      <c r="L197" s="31">
        <v>584</v>
      </c>
    </row>
    <row r="198" spans="1:12" ht="90" x14ac:dyDescent="0.25">
      <c r="A198" s="14">
        <v>2717</v>
      </c>
      <c r="B198" s="15" t="s">
        <v>25</v>
      </c>
      <c r="C198" s="15" t="s">
        <v>37</v>
      </c>
      <c r="D198" s="18" t="s">
        <v>319</v>
      </c>
      <c r="E198" s="17">
        <v>700</v>
      </c>
      <c r="H198" s="101">
        <v>4146</v>
      </c>
      <c r="I198" s="103" t="s">
        <v>111</v>
      </c>
      <c r="J198" s="103">
        <v>14</v>
      </c>
      <c r="K198" s="32" t="s">
        <v>320</v>
      </c>
      <c r="L198" s="109">
        <v>140</v>
      </c>
    </row>
    <row r="199" spans="1:12" ht="36" thickBot="1" x14ac:dyDescent="0.3">
      <c r="A199" s="14">
        <v>2218</v>
      </c>
      <c r="B199" s="15" t="s">
        <v>25</v>
      </c>
      <c r="C199" s="15" t="s">
        <v>28</v>
      </c>
      <c r="D199" s="18" t="s">
        <v>321</v>
      </c>
      <c r="E199" s="17">
        <v>1250</v>
      </c>
      <c r="H199" s="102"/>
      <c r="I199" s="104"/>
      <c r="J199" s="104"/>
      <c r="K199" s="29" t="s">
        <v>322</v>
      </c>
      <c r="L199" s="110"/>
    </row>
    <row r="200" spans="1:12" ht="102" thickBot="1" x14ac:dyDescent="0.3">
      <c r="A200" s="14">
        <v>1967</v>
      </c>
      <c r="B200" s="15" t="s">
        <v>111</v>
      </c>
      <c r="C200" s="15" t="s">
        <v>37</v>
      </c>
      <c r="D200" s="18" t="s">
        <v>323</v>
      </c>
      <c r="E200" s="17">
        <v>29</v>
      </c>
      <c r="H200" s="35">
        <v>2039</v>
      </c>
      <c r="I200" s="28" t="s">
        <v>25</v>
      </c>
      <c r="J200" s="28">
        <v>4</v>
      </c>
      <c r="K200" s="29" t="s">
        <v>175</v>
      </c>
      <c r="L200" s="31">
        <v>390</v>
      </c>
    </row>
    <row r="201" spans="1:12" ht="45.75" thickBot="1" x14ac:dyDescent="0.3">
      <c r="A201" s="14">
        <v>2115</v>
      </c>
      <c r="B201" s="15" t="s">
        <v>25</v>
      </c>
      <c r="C201" s="15" t="s">
        <v>33</v>
      </c>
      <c r="D201" s="18" t="s">
        <v>324</v>
      </c>
      <c r="E201" s="17">
        <v>1000</v>
      </c>
      <c r="H201" s="35">
        <v>708</v>
      </c>
      <c r="I201" s="28" t="s">
        <v>25</v>
      </c>
      <c r="J201" s="28">
        <v>2</v>
      </c>
      <c r="K201" s="29" t="s">
        <v>176</v>
      </c>
      <c r="L201" s="31">
        <v>130</v>
      </c>
    </row>
    <row r="202" spans="1:12" ht="23.25" thickBot="1" x14ac:dyDescent="0.3">
      <c r="A202" s="14">
        <v>2116</v>
      </c>
      <c r="B202" s="15" t="s">
        <v>25</v>
      </c>
      <c r="C202" s="15" t="s">
        <v>41</v>
      </c>
      <c r="D202" s="18" t="s">
        <v>325</v>
      </c>
      <c r="E202" s="17">
        <v>584</v>
      </c>
      <c r="H202" s="35">
        <v>2225</v>
      </c>
      <c r="I202" s="28" t="s">
        <v>25</v>
      </c>
      <c r="J202" s="28">
        <v>9</v>
      </c>
      <c r="K202" s="29" t="s">
        <v>177</v>
      </c>
      <c r="L202" s="30">
        <v>1900</v>
      </c>
    </row>
    <row r="203" spans="1:12" ht="102" thickBot="1" x14ac:dyDescent="0.3">
      <c r="A203" s="14">
        <v>2166</v>
      </c>
      <c r="B203" s="15" t="s">
        <v>25</v>
      </c>
      <c r="C203" s="15" t="s">
        <v>37</v>
      </c>
      <c r="D203" s="18" t="s">
        <v>326</v>
      </c>
      <c r="E203" s="17">
        <v>700</v>
      </c>
      <c r="H203" s="35">
        <v>1582</v>
      </c>
      <c r="I203" s="28" t="s">
        <v>25</v>
      </c>
      <c r="J203" s="28">
        <v>8</v>
      </c>
      <c r="K203" s="29" t="s">
        <v>178</v>
      </c>
      <c r="L203" s="30">
        <v>1250</v>
      </c>
    </row>
    <row r="204" spans="1:12" ht="57" thickBot="1" x14ac:dyDescent="0.3">
      <c r="A204" s="14">
        <v>2547</v>
      </c>
      <c r="B204" s="15" t="s">
        <v>25</v>
      </c>
      <c r="C204" s="15" t="s">
        <v>153</v>
      </c>
      <c r="D204" s="18" t="s">
        <v>327</v>
      </c>
      <c r="E204" s="17">
        <v>3800</v>
      </c>
      <c r="H204" s="35">
        <v>1600</v>
      </c>
      <c r="I204" s="28" t="s">
        <v>25</v>
      </c>
      <c r="J204" s="28">
        <v>8</v>
      </c>
      <c r="K204" s="29" t="s">
        <v>179</v>
      </c>
      <c r="L204" s="30">
        <v>1250</v>
      </c>
    </row>
    <row r="205" spans="1:12" ht="68.25" thickBot="1" x14ac:dyDescent="0.3">
      <c r="A205" s="14">
        <v>2201</v>
      </c>
      <c r="B205" s="15" t="s">
        <v>25</v>
      </c>
      <c r="C205" s="15" t="s">
        <v>33</v>
      </c>
      <c r="D205" s="18" t="s">
        <v>328</v>
      </c>
      <c r="E205" s="17">
        <v>1000</v>
      </c>
      <c r="H205" s="35">
        <v>1574</v>
      </c>
      <c r="I205" s="28" t="s">
        <v>25</v>
      </c>
      <c r="J205" s="28">
        <v>7</v>
      </c>
      <c r="K205" s="29" t="s">
        <v>180</v>
      </c>
      <c r="L205" s="30">
        <v>1000</v>
      </c>
    </row>
    <row r="206" spans="1:12" ht="102" thickBot="1" x14ac:dyDescent="0.3">
      <c r="A206" s="14">
        <v>2117</v>
      </c>
      <c r="B206" s="15" t="s">
        <v>25</v>
      </c>
      <c r="C206" s="15" t="s">
        <v>33</v>
      </c>
      <c r="D206" s="18" t="s">
        <v>329</v>
      </c>
      <c r="E206" s="17">
        <v>1000</v>
      </c>
      <c r="H206" s="35">
        <v>733</v>
      </c>
      <c r="I206" s="28" t="s">
        <v>25</v>
      </c>
      <c r="J206" s="28">
        <v>4</v>
      </c>
      <c r="K206" s="29" t="s">
        <v>181</v>
      </c>
      <c r="L206" s="31">
        <v>390</v>
      </c>
    </row>
    <row r="207" spans="1:12" ht="24.75" thickBot="1" x14ac:dyDescent="0.3">
      <c r="A207" s="14">
        <v>2167</v>
      </c>
      <c r="B207" s="15" t="s">
        <v>25</v>
      </c>
      <c r="C207" s="15" t="s">
        <v>28</v>
      </c>
      <c r="D207" s="18" t="s">
        <v>330</v>
      </c>
      <c r="E207" s="17">
        <v>1250</v>
      </c>
      <c r="H207" s="33"/>
      <c r="I207"/>
      <c r="J207"/>
      <c r="K207"/>
      <c r="L207"/>
    </row>
    <row r="208" spans="1:12" ht="68.25" thickBot="1" x14ac:dyDescent="0.3">
      <c r="A208" s="14">
        <v>2118</v>
      </c>
      <c r="B208" s="15" t="s">
        <v>25</v>
      </c>
      <c r="C208" s="15" t="s">
        <v>41</v>
      </c>
      <c r="D208" s="18" t="s">
        <v>331</v>
      </c>
      <c r="E208" s="17">
        <v>584</v>
      </c>
      <c r="H208" s="34">
        <v>734</v>
      </c>
      <c r="I208" s="24" t="s">
        <v>25</v>
      </c>
      <c r="J208" s="24">
        <v>3</v>
      </c>
      <c r="K208" s="25" t="s">
        <v>183</v>
      </c>
      <c r="L208" s="26">
        <v>250</v>
      </c>
    </row>
    <row r="209" spans="1:12" ht="78.75" x14ac:dyDescent="0.25">
      <c r="A209" s="14">
        <v>2011</v>
      </c>
      <c r="B209" s="15" t="s">
        <v>111</v>
      </c>
      <c r="C209" s="15" t="s">
        <v>185</v>
      </c>
      <c r="D209" s="18" t="s">
        <v>332</v>
      </c>
      <c r="E209" s="17">
        <v>300</v>
      </c>
      <c r="H209" s="101">
        <v>2507</v>
      </c>
      <c r="I209" s="103" t="s">
        <v>111</v>
      </c>
      <c r="J209" s="103">
        <v>18</v>
      </c>
      <c r="K209" s="32" t="s">
        <v>333</v>
      </c>
      <c r="L209" s="109">
        <v>340</v>
      </c>
    </row>
    <row r="210" spans="1:12" ht="24.75" thickBot="1" x14ac:dyDescent="0.3">
      <c r="A210" s="14">
        <v>2022</v>
      </c>
      <c r="B210" s="15" t="s">
        <v>111</v>
      </c>
      <c r="C210" s="15" t="s">
        <v>185</v>
      </c>
      <c r="D210" s="18" t="s">
        <v>334</v>
      </c>
      <c r="E210" s="17">
        <v>300</v>
      </c>
      <c r="H210" s="102"/>
      <c r="I210" s="104"/>
      <c r="J210" s="104"/>
      <c r="K210" s="29" t="s">
        <v>335</v>
      </c>
      <c r="L210" s="110"/>
    </row>
    <row r="211" spans="1:12" ht="90.75" thickBot="1" x14ac:dyDescent="0.3">
      <c r="A211" s="14">
        <v>2006</v>
      </c>
      <c r="B211" s="15" t="s">
        <v>111</v>
      </c>
      <c r="C211" s="15" t="s">
        <v>185</v>
      </c>
      <c r="D211" s="18" t="s">
        <v>336</v>
      </c>
      <c r="E211" s="17">
        <v>300</v>
      </c>
      <c r="H211" s="35">
        <v>2001</v>
      </c>
      <c r="I211" s="28" t="s">
        <v>111</v>
      </c>
      <c r="J211" s="28">
        <v>18</v>
      </c>
      <c r="K211" s="29" t="s">
        <v>188</v>
      </c>
      <c r="L211" s="31">
        <v>340</v>
      </c>
    </row>
    <row r="212" spans="1:12" ht="90.75" thickBot="1" x14ac:dyDescent="0.3">
      <c r="A212" s="14">
        <v>2009</v>
      </c>
      <c r="B212" s="15" t="s">
        <v>111</v>
      </c>
      <c r="C212" s="15" t="s">
        <v>185</v>
      </c>
      <c r="D212" s="18" t="s">
        <v>337</v>
      </c>
      <c r="E212" s="17">
        <v>300</v>
      </c>
      <c r="H212" s="35">
        <v>2002</v>
      </c>
      <c r="I212" s="28" t="s">
        <v>111</v>
      </c>
      <c r="J212" s="28">
        <v>18</v>
      </c>
      <c r="K212" s="29" t="s">
        <v>190</v>
      </c>
      <c r="L212" s="31">
        <v>340</v>
      </c>
    </row>
    <row r="213" spans="1:12" ht="78.75" x14ac:dyDescent="0.25">
      <c r="A213" s="14">
        <v>2007</v>
      </c>
      <c r="B213" s="15" t="s">
        <v>111</v>
      </c>
      <c r="C213" s="15" t="s">
        <v>185</v>
      </c>
      <c r="D213" s="18" t="s">
        <v>338</v>
      </c>
      <c r="E213" s="17">
        <v>300</v>
      </c>
      <c r="H213" s="101">
        <v>2003</v>
      </c>
      <c r="I213" s="103" t="s">
        <v>111</v>
      </c>
      <c r="J213" s="103">
        <v>14</v>
      </c>
      <c r="K213" s="32" t="s">
        <v>339</v>
      </c>
      <c r="L213" s="109">
        <v>130</v>
      </c>
    </row>
    <row r="214" spans="1:12" ht="36" thickBot="1" x14ac:dyDescent="0.3">
      <c r="A214" s="14">
        <v>2509</v>
      </c>
      <c r="B214" s="15" t="s">
        <v>111</v>
      </c>
      <c r="C214" s="15" t="s">
        <v>185</v>
      </c>
      <c r="D214" s="18" t="s">
        <v>340</v>
      </c>
      <c r="E214" s="17">
        <v>300</v>
      </c>
      <c r="H214" s="102"/>
      <c r="I214" s="104"/>
      <c r="J214" s="104"/>
      <c r="K214" s="29" t="s">
        <v>341</v>
      </c>
      <c r="L214" s="110"/>
    </row>
    <row r="215" spans="1:12" ht="90.75" thickBot="1" x14ac:dyDescent="0.3">
      <c r="A215" s="14">
        <v>2510</v>
      </c>
      <c r="B215" s="15" t="s">
        <v>111</v>
      </c>
      <c r="C215" s="15" t="s">
        <v>192</v>
      </c>
      <c r="D215" s="18" t="s">
        <v>342</v>
      </c>
      <c r="E215" s="17">
        <v>130</v>
      </c>
      <c r="H215" s="35">
        <v>2508</v>
      </c>
      <c r="I215" s="28" t="s">
        <v>111</v>
      </c>
      <c r="J215" s="28">
        <v>18</v>
      </c>
      <c r="K215" s="29" t="s">
        <v>195</v>
      </c>
      <c r="L215" s="31">
        <v>340</v>
      </c>
    </row>
    <row r="216" spans="1:12" ht="47.25" thickBot="1" x14ac:dyDescent="0.3">
      <c r="A216" s="14">
        <v>2512</v>
      </c>
      <c r="B216" s="15" t="s">
        <v>111</v>
      </c>
      <c r="C216" s="15" t="s">
        <v>192</v>
      </c>
      <c r="D216" s="18" t="s">
        <v>343</v>
      </c>
      <c r="E216" s="17">
        <v>130</v>
      </c>
      <c r="H216" s="35">
        <v>4128</v>
      </c>
      <c r="I216" s="28" t="s">
        <v>111</v>
      </c>
      <c r="J216" s="28">
        <v>5</v>
      </c>
      <c r="K216" s="29" t="s">
        <v>197</v>
      </c>
      <c r="L216" s="31">
        <v>19</v>
      </c>
    </row>
    <row r="217" spans="1:12" ht="47.25" thickBot="1" x14ac:dyDescent="0.3">
      <c r="A217" s="14">
        <v>2010</v>
      </c>
      <c r="B217" s="15" t="s">
        <v>111</v>
      </c>
      <c r="C217" s="15" t="s">
        <v>192</v>
      </c>
      <c r="D217" s="18" t="s">
        <v>344</v>
      </c>
      <c r="E217" s="17">
        <v>130</v>
      </c>
      <c r="H217" s="35">
        <v>1602</v>
      </c>
      <c r="I217" s="28" t="s">
        <v>25</v>
      </c>
      <c r="J217" s="28">
        <v>7</v>
      </c>
      <c r="K217" s="29" t="s">
        <v>198</v>
      </c>
      <c r="L217" s="30">
        <v>1000</v>
      </c>
    </row>
    <row r="218" spans="1:12" ht="47.25" thickBot="1" x14ac:dyDescent="0.3">
      <c r="A218" s="14">
        <v>2008</v>
      </c>
      <c r="B218" s="15" t="s">
        <v>111</v>
      </c>
      <c r="C218" s="15" t="s">
        <v>192</v>
      </c>
      <c r="D218" s="18" t="s">
        <v>345</v>
      </c>
      <c r="E218" s="17">
        <v>130</v>
      </c>
      <c r="H218" s="35">
        <v>1583</v>
      </c>
      <c r="I218" s="28" t="s">
        <v>25</v>
      </c>
      <c r="J218" s="28">
        <v>7</v>
      </c>
      <c r="K218" s="29" t="s">
        <v>200</v>
      </c>
      <c r="L218" s="30">
        <v>1000</v>
      </c>
    </row>
    <row r="219" spans="1:12" ht="101.25" x14ac:dyDescent="0.25">
      <c r="A219" s="14">
        <v>2511</v>
      </c>
      <c r="B219" s="15" t="s">
        <v>111</v>
      </c>
      <c r="C219" s="15" t="s">
        <v>192</v>
      </c>
      <c r="D219" s="18" t="s">
        <v>346</v>
      </c>
      <c r="E219" s="17">
        <v>130</v>
      </c>
      <c r="H219" s="101">
        <v>2040</v>
      </c>
      <c r="I219" s="103" t="s">
        <v>25</v>
      </c>
      <c r="J219" s="103">
        <v>7</v>
      </c>
      <c r="K219" s="32" t="s">
        <v>347</v>
      </c>
      <c r="L219" s="105">
        <v>1000</v>
      </c>
    </row>
    <row r="220" spans="1:12" ht="15.75" thickBot="1" x14ac:dyDescent="0.3">
      <c r="A220" s="14">
        <v>3045</v>
      </c>
      <c r="B220" s="15" t="s">
        <v>25</v>
      </c>
      <c r="C220" s="15" t="s">
        <v>153</v>
      </c>
      <c r="D220" s="18" t="s">
        <v>348</v>
      </c>
      <c r="E220" s="17">
        <v>3800</v>
      </c>
      <c r="H220" s="102"/>
      <c r="I220" s="104"/>
      <c r="J220" s="104"/>
      <c r="K220" s="29" t="s">
        <v>137</v>
      </c>
      <c r="L220" s="106"/>
    </row>
    <row r="221" spans="1:12" ht="78.75" x14ac:dyDescent="0.25">
      <c r="A221" s="14">
        <v>3046</v>
      </c>
      <c r="B221" s="15" t="s">
        <v>25</v>
      </c>
      <c r="C221" s="15" t="s">
        <v>153</v>
      </c>
      <c r="D221" s="18" t="s">
        <v>349</v>
      </c>
      <c r="E221" s="17">
        <v>3800</v>
      </c>
      <c r="H221" s="101">
        <v>2214</v>
      </c>
      <c r="I221" s="103" t="s">
        <v>25</v>
      </c>
      <c r="J221" s="103">
        <v>8</v>
      </c>
      <c r="K221" s="32" t="s">
        <v>350</v>
      </c>
      <c r="L221" s="105">
        <v>1250</v>
      </c>
    </row>
    <row r="222" spans="1:12" ht="23.25" thickBot="1" x14ac:dyDescent="0.3">
      <c r="A222" s="14">
        <v>3047</v>
      </c>
      <c r="B222" s="15" t="s">
        <v>25</v>
      </c>
      <c r="C222" s="15" t="s">
        <v>153</v>
      </c>
      <c r="D222" s="18" t="s">
        <v>351</v>
      </c>
      <c r="E222" s="17">
        <v>3800</v>
      </c>
      <c r="H222" s="102"/>
      <c r="I222" s="104"/>
      <c r="J222" s="104"/>
      <c r="K222" s="29" t="s">
        <v>68</v>
      </c>
      <c r="L222" s="106"/>
    </row>
    <row r="223" spans="1:12" ht="90.75" thickBot="1" x14ac:dyDescent="0.3">
      <c r="A223" s="14">
        <v>2226</v>
      </c>
      <c r="B223" s="15" t="s">
        <v>25</v>
      </c>
      <c r="C223" s="15" t="s">
        <v>153</v>
      </c>
      <c r="D223" s="18" t="s">
        <v>352</v>
      </c>
      <c r="E223" s="17">
        <v>3800</v>
      </c>
      <c r="H223" s="35">
        <v>2192</v>
      </c>
      <c r="I223" s="28" t="s">
        <v>25</v>
      </c>
      <c r="J223" s="28">
        <v>8</v>
      </c>
      <c r="K223" s="29" t="s">
        <v>206</v>
      </c>
      <c r="L223" s="30">
        <v>1250</v>
      </c>
    </row>
    <row r="224" spans="1:12" ht="68.25" thickBot="1" x14ac:dyDescent="0.3">
      <c r="A224" s="14">
        <v>2227</v>
      </c>
      <c r="B224" s="15" t="s">
        <v>25</v>
      </c>
      <c r="C224" s="15" t="s">
        <v>128</v>
      </c>
      <c r="D224" s="18" t="s">
        <v>353</v>
      </c>
      <c r="E224" s="17">
        <v>2500</v>
      </c>
      <c r="H224" s="35">
        <v>2096</v>
      </c>
      <c r="I224" s="28" t="s">
        <v>25</v>
      </c>
      <c r="J224" s="28">
        <v>5</v>
      </c>
      <c r="K224" s="29" t="s">
        <v>208</v>
      </c>
      <c r="L224" s="31">
        <v>584</v>
      </c>
    </row>
    <row r="225" spans="1:12" ht="57" thickBot="1" x14ac:dyDescent="0.3">
      <c r="A225" s="14">
        <v>2219</v>
      </c>
      <c r="B225" s="15" t="s">
        <v>25</v>
      </c>
      <c r="C225" s="15" t="s">
        <v>128</v>
      </c>
      <c r="D225" s="18" t="s">
        <v>354</v>
      </c>
      <c r="E225" s="17">
        <v>2500</v>
      </c>
      <c r="H225" s="35">
        <v>2097</v>
      </c>
      <c r="I225" s="28" t="s">
        <v>25</v>
      </c>
      <c r="J225" s="28">
        <v>5</v>
      </c>
      <c r="K225" s="29" t="s">
        <v>210</v>
      </c>
      <c r="L225" s="31">
        <v>584</v>
      </c>
    </row>
    <row r="226" spans="1:12" ht="57" thickBot="1" x14ac:dyDescent="0.3">
      <c r="A226" s="14">
        <v>2046</v>
      </c>
      <c r="B226" s="15" t="s">
        <v>25</v>
      </c>
      <c r="C226" s="15" t="s">
        <v>26</v>
      </c>
      <c r="D226" s="18" t="s">
        <v>355</v>
      </c>
      <c r="E226" s="17">
        <v>250</v>
      </c>
      <c r="H226" s="35">
        <v>2101</v>
      </c>
      <c r="I226" s="28" t="s">
        <v>25</v>
      </c>
      <c r="J226" s="28">
        <v>5</v>
      </c>
      <c r="K226" s="29" t="s">
        <v>212</v>
      </c>
      <c r="L226" s="31">
        <v>584</v>
      </c>
    </row>
    <row r="227" spans="1:12" ht="90.75" thickBot="1" x14ac:dyDescent="0.3">
      <c r="A227" s="14">
        <v>2203</v>
      </c>
      <c r="B227" s="15" t="s">
        <v>25</v>
      </c>
      <c r="C227" s="15" t="s">
        <v>33</v>
      </c>
      <c r="D227" s="18" t="s">
        <v>356</v>
      </c>
      <c r="E227" s="17">
        <v>1000</v>
      </c>
      <c r="H227" s="35">
        <v>2193</v>
      </c>
      <c r="I227" s="28" t="s">
        <v>25</v>
      </c>
      <c r="J227" s="28">
        <v>5</v>
      </c>
      <c r="K227" s="29" t="s">
        <v>214</v>
      </c>
      <c r="L227" s="31">
        <v>584</v>
      </c>
    </row>
    <row r="228" spans="1:12" ht="57" thickBot="1" x14ac:dyDescent="0.3">
      <c r="A228" s="14">
        <v>2129</v>
      </c>
      <c r="B228" s="15" t="s">
        <v>25</v>
      </c>
      <c r="C228" s="15" t="s">
        <v>128</v>
      </c>
      <c r="D228" s="18" t="s">
        <v>357</v>
      </c>
      <c r="E228" s="17">
        <v>2500</v>
      </c>
      <c r="H228" s="35">
        <v>2098</v>
      </c>
      <c r="I228" s="28" t="s">
        <v>25</v>
      </c>
      <c r="J228" s="28">
        <v>5</v>
      </c>
      <c r="K228" s="29" t="s">
        <v>216</v>
      </c>
      <c r="L228" s="31">
        <v>584</v>
      </c>
    </row>
    <row r="229" spans="1:12" ht="90" x14ac:dyDescent="0.25">
      <c r="A229" s="14">
        <v>2228</v>
      </c>
      <c r="B229" s="15" t="s">
        <v>25</v>
      </c>
      <c r="C229" s="15" t="s">
        <v>153</v>
      </c>
      <c r="D229" s="18" t="s">
        <v>358</v>
      </c>
      <c r="E229" s="17">
        <v>3800</v>
      </c>
      <c r="H229" s="101">
        <v>2194</v>
      </c>
      <c r="I229" s="103" t="s">
        <v>25</v>
      </c>
      <c r="J229" s="103">
        <v>7</v>
      </c>
      <c r="K229" s="32" t="s">
        <v>359</v>
      </c>
      <c r="L229" s="105">
        <v>1000</v>
      </c>
    </row>
    <row r="230" spans="1:12" ht="15.75" thickBot="1" x14ac:dyDescent="0.3">
      <c r="A230" s="14">
        <v>2049</v>
      </c>
      <c r="B230" s="15" t="s">
        <v>25</v>
      </c>
      <c r="C230" s="15" t="s">
        <v>28</v>
      </c>
      <c r="D230" s="18" t="s">
        <v>360</v>
      </c>
      <c r="E230" s="17">
        <v>1250</v>
      </c>
      <c r="H230" s="102"/>
      <c r="I230" s="104"/>
      <c r="J230" s="104"/>
      <c r="K230" s="29" t="s">
        <v>361</v>
      </c>
      <c r="L230" s="106"/>
    </row>
    <row r="231" spans="1:12" ht="78.75" x14ac:dyDescent="0.25">
      <c r="A231" s="14">
        <v>1575</v>
      </c>
      <c r="B231" s="15" t="s">
        <v>25</v>
      </c>
      <c r="C231" s="15" t="s">
        <v>50</v>
      </c>
      <c r="D231" s="16" t="s">
        <v>362</v>
      </c>
      <c r="E231" s="17">
        <v>390</v>
      </c>
      <c r="H231" s="101">
        <v>2195</v>
      </c>
      <c r="I231" s="103" t="s">
        <v>25</v>
      </c>
      <c r="J231" s="103">
        <v>8</v>
      </c>
      <c r="K231" s="32" t="s">
        <v>363</v>
      </c>
      <c r="L231" s="105">
        <v>1250</v>
      </c>
    </row>
    <row r="232" spans="1:12" ht="24.75" thickBot="1" x14ac:dyDescent="0.3">
      <c r="A232" s="14">
        <v>572</v>
      </c>
      <c r="B232" s="15" t="s">
        <v>25</v>
      </c>
      <c r="C232" s="15" t="s">
        <v>28</v>
      </c>
      <c r="D232" s="18" t="s">
        <v>364</v>
      </c>
      <c r="E232" s="17">
        <v>1250</v>
      </c>
      <c r="H232" s="102"/>
      <c r="I232" s="104"/>
      <c r="J232" s="104"/>
      <c r="K232" s="29" t="s">
        <v>361</v>
      </c>
      <c r="L232" s="106"/>
    </row>
    <row r="233" spans="1:12" ht="68.25" thickBot="1" x14ac:dyDescent="0.3">
      <c r="A233" s="14">
        <v>583</v>
      </c>
      <c r="B233" s="15" t="s">
        <v>25</v>
      </c>
      <c r="C233" s="15" t="s">
        <v>128</v>
      </c>
      <c r="D233" s="18" t="s">
        <v>365</v>
      </c>
      <c r="E233" s="17">
        <v>2800</v>
      </c>
      <c r="H233" s="35">
        <v>2215</v>
      </c>
      <c r="I233" s="28" t="s">
        <v>25</v>
      </c>
      <c r="J233" s="28">
        <v>8</v>
      </c>
      <c r="K233" s="29" t="s">
        <v>221</v>
      </c>
      <c r="L233" s="30">
        <v>1250</v>
      </c>
    </row>
    <row r="234" spans="1:12" ht="90.75" thickBot="1" x14ac:dyDescent="0.3">
      <c r="A234" s="14">
        <v>1569</v>
      </c>
      <c r="B234" s="15" t="s">
        <v>25</v>
      </c>
      <c r="C234" s="15" t="s">
        <v>50</v>
      </c>
      <c r="D234" s="18" t="s">
        <v>366</v>
      </c>
      <c r="E234" s="17">
        <v>390</v>
      </c>
      <c r="H234" s="35">
        <v>2155</v>
      </c>
      <c r="I234" s="28" t="s">
        <v>25</v>
      </c>
      <c r="J234" s="28">
        <v>6</v>
      </c>
      <c r="K234" s="29" t="s">
        <v>223</v>
      </c>
      <c r="L234" s="31">
        <v>700</v>
      </c>
    </row>
    <row r="235" spans="1:12" ht="102" thickBot="1" x14ac:dyDescent="0.3">
      <c r="A235" s="14">
        <v>2121</v>
      </c>
      <c r="B235" s="15" t="s">
        <v>25</v>
      </c>
      <c r="C235" s="15" t="s">
        <v>41</v>
      </c>
      <c r="D235" s="18" t="s">
        <v>367</v>
      </c>
      <c r="E235" s="17">
        <v>584</v>
      </c>
      <c r="H235" s="35">
        <v>2196</v>
      </c>
      <c r="I235" s="28" t="s">
        <v>25</v>
      </c>
      <c r="J235" s="28">
        <v>10</v>
      </c>
      <c r="K235" s="29" t="s">
        <v>225</v>
      </c>
      <c r="L235" s="30">
        <v>2500</v>
      </c>
    </row>
    <row r="236" spans="1:12" ht="79.5" thickBot="1" x14ac:dyDescent="0.3">
      <c r="A236" s="14">
        <v>2050</v>
      </c>
      <c r="B236" s="15" t="s">
        <v>25</v>
      </c>
      <c r="C236" s="15" t="s">
        <v>37</v>
      </c>
      <c r="D236" s="18" t="s">
        <v>368</v>
      </c>
      <c r="E236" s="17">
        <v>700</v>
      </c>
      <c r="H236" s="35">
        <v>2216</v>
      </c>
      <c r="I236" s="28" t="s">
        <v>25</v>
      </c>
      <c r="J236" s="28">
        <v>10</v>
      </c>
      <c r="K236" s="29" t="s">
        <v>227</v>
      </c>
      <c r="L236" s="30">
        <v>2500</v>
      </c>
    </row>
    <row r="237" spans="1:12" ht="90.75" thickBot="1" x14ac:dyDescent="0.3">
      <c r="A237" s="14">
        <v>2122</v>
      </c>
      <c r="B237" s="15" t="s">
        <v>25</v>
      </c>
      <c r="C237" s="15" t="s">
        <v>28</v>
      </c>
      <c r="D237" s="16" t="s">
        <v>369</v>
      </c>
      <c r="E237" s="17">
        <v>1250</v>
      </c>
      <c r="H237" s="35">
        <v>2197</v>
      </c>
      <c r="I237" s="28" t="s">
        <v>25</v>
      </c>
      <c r="J237" s="28">
        <v>11</v>
      </c>
      <c r="K237" s="29" t="s">
        <v>228</v>
      </c>
      <c r="L237" s="30">
        <v>3800</v>
      </c>
    </row>
    <row r="238" spans="1:12" ht="68.25" thickBot="1" x14ac:dyDescent="0.3">
      <c r="A238" s="14">
        <v>2202</v>
      </c>
      <c r="B238" s="15" t="s">
        <v>25</v>
      </c>
      <c r="C238" s="15" t="s">
        <v>28</v>
      </c>
      <c r="D238" s="18" t="s">
        <v>370</v>
      </c>
      <c r="E238" s="17">
        <v>1250</v>
      </c>
      <c r="H238" s="35">
        <v>2198</v>
      </c>
      <c r="I238" s="28" t="s">
        <v>25</v>
      </c>
      <c r="J238" s="28">
        <v>7</v>
      </c>
      <c r="K238" s="29" t="s">
        <v>230</v>
      </c>
      <c r="L238" s="30">
        <v>1000</v>
      </c>
    </row>
    <row r="239" spans="1:12" ht="57" thickBot="1" x14ac:dyDescent="0.3">
      <c r="A239" s="14">
        <v>2123</v>
      </c>
      <c r="B239" s="15" t="s">
        <v>25</v>
      </c>
      <c r="C239" s="15" t="s">
        <v>28</v>
      </c>
      <c r="D239" s="16" t="s">
        <v>371</v>
      </c>
      <c r="E239" s="17">
        <v>1250</v>
      </c>
      <c r="H239" s="35">
        <v>2156</v>
      </c>
      <c r="I239" s="28" t="s">
        <v>25</v>
      </c>
      <c r="J239" s="28">
        <v>7</v>
      </c>
      <c r="K239" s="29" t="s">
        <v>231</v>
      </c>
      <c r="L239" s="30">
        <v>1000</v>
      </c>
    </row>
    <row r="240" spans="1:12" ht="68.25" thickBot="1" x14ac:dyDescent="0.3">
      <c r="A240" s="14">
        <v>2220</v>
      </c>
      <c r="B240" s="15" t="s">
        <v>25</v>
      </c>
      <c r="C240" s="15" t="s">
        <v>28</v>
      </c>
      <c r="D240" s="18" t="s">
        <v>372</v>
      </c>
      <c r="E240" s="17">
        <v>1250</v>
      </c>
      <c r="H240" s="35">
        <v>2041</v>
      </c>
      <c r="I240" s="28" t="s">
        <v>25</v>
      </c>
      <c r="J240" s="28">
        <v>4</v>
      </c>
      <c r="K240" s="29" t="s">
        <v>233</v>
      </c>
      <c r="L240" s="31">
        <v>390</v>
      </c>
    </row>
    <row r="241" spans="1:12" ht="68.25" thickBot="1" x14ac:dyDescent="0.3">
      <c r="A241" s="14">
        <v>812</v>
      </c>
      <c r="B241" s="15" t="s">
        <v>25</v>
      </c>
      <c r="C241" s="15" t="s">
        <v>28</v>
      </c>
      <c r="D241" s="18" t="s">
        <v>373</v>
      </c>
      <c r="E241" s="17">
        <v>1250</v>
      </c>
      <c r="H241" s="35">
        <v>2157</v>
      </c>
      <c r="I241" s="28" t="s">
        <v>25</v>
      </c>
      <c r="J241" s="28">
        <v>8</v>
      </c>
      <c r="K241" s="29" t="s">
        <v>234</v>
      </c>
      <c r="L241" s="30">
        <v>1250</v>
      </c>
    </row>
    <row r="242" spans="1:12" ht="68.25" thickBot="1" x14ac:dyDescent="0.3">
      <c r="A242" s="14">
        <v>813</v>
      </c>
      <c r="B242" s="15" t="s">
        <v>25</v>
      </c>
      <c r="C242" s="15" t="s">
        <v>37</v>
      </c>
      <c r="D242" s="18" t="s">
        <v>374</v>
      </c>
      <c r="E242" s="17">
        <v>700</v>
      </c>
      <c r="H242" s="35">
        <v>2099</v>
      </c>
      <c r="I242" s="28" t="s">
        <v>25</v>
      </c>
      <c r="J242" s="28">
        <v>5</v>
      </c>
      <c r="K242" s="29" t="s">
        <v>236</v>
      </c>
      <c r="L242" s="31">
        <v>584</v>
      </c>
    </row>
    <row r="243" spans="1:12" ht="90" x14ac:dyDescent="0.25">
      <c r="A243" s="14">
        <v>4135</v>
      </c>
      <c r="B243" s="19" t="s">
        <v>25</v>
      </c>
      <c r="C243" s="15" t="s">
        <v>85</v>
      </c>
      <c r="D243" s="16" t="s">
        <v>375</v>
      </c>
      <c r="E243" s="17">
        <v>130</v>
      </c>
      <c r="H243" s="101">
        <v>2199</v>
      </c>
      <c r="I243" s="103" t="s">
        <v>25</v>
      </c>
      <c r="J243" s="103">
        <v>8</v>
      </c>
      <c r="K243" s="32" t="s">
        <v>376</v>
      </c>
      <c r="L243" s="105">
        <v>1250</v>
      </c>
    </row>
    <row r="244" spans="1:12" ht="24.75" thickBot="1" x14ac:dyDescent="0.3">
      <c r="A244" s="14">
        <v>3050</v>
      </c>
      <c r="B244" s="15" t="s">
        <v>25</v>
      </c>
      <c r="C244" s="15" t="s">
        <v>28</v>
      </c>
      <c r="D244" s="18" t="s">
        <v>377</v>
      </c>
      <c r="E244" s="17">
        <v>1250</v>
      </c>
      <c r="H244" s="102"/>
      <c r="I244" s="104"/>
      <c r="J244" s="104"/>
      <c r="K244" s="29" t="s">
        <v>361</v>
      </c>
      <c r="L244" s="106"/>
    </row>
    <row r="245" spans="1:12" ht="57" thickBot="1" x14ac:dyDescent="0.3">
      <c r="A245" s="14">
        <v>4141</v>
      </c>
      <c r="B245" s="19" t="s">
        <v>25</v>
      </c>
      <c r="C245" s="15" t="s">
        <v>50</v>
      </c>
      <c r="D245" s="16" t="s">
        <v>378</v>
      </c>
      <c r="E245" s="17">
        <v>390</v>
      </c>
      <c r="H245" s="35">
        <v>925</v>
      </c>
      <c r="I245" s="28" t="s">
        <v>25</v>
      </c>
      <c r="J245" s="28">
        <v>5</v>
      </c>
      <c r="K245" s="29" t="s">
        <v>240</v>
      </c>
      <c r="L245" s="31">
        <v>584</v>
      </c>
    </row>
    <row r="246" spans="1:12" ht="90.75" thickBot="1" x14ac:dyDescent="0.3">
      <c r="A246" s="14">
        <v>2124</v>
      </c>
      <c r="B246" s="15" t="s">
        <v>25</v>
      </c>
      <c r="C246" s="15" t="s">
        <v>28</v>
      </c>
      <c r="D246" s="18" t="s">
        <v>379</v>
      </c>
      <c r="E246" s="17">
        <v>1250</v>
      </c>
      <c r="H246" s="35">
        <v>2100</v>
      </c>
      <c r="I246" s="28" t="s">
        <v>25</v>
      </c>
      <c r="J246" s="28">
        <v>5</v>
      </c>
      <c r="K246" s="29" t="s">
        <v>241</v>
      </c>
      <c r="L246" s="31">
        <v>584</v>
      </c>
    </row>
    <row r="247" spans="1:12" ht="68.25" thickBot="1" x14ac:dyDescent="0.3">
      <c r="A247" s="14">
        <v>2125</v>
      </c>
      <c r="B247" s="15" t="s">
        <v>25</v>
      </c>
      <c r="C247" s="15" t="s">
        <v>41</v>
      </c>
      <c r="D247" s="18" t="s">
        <v>380</v>
      </c>
      <c r="E247" s="17">
        <v>584</v>
      </c>
      <c r="H247" s="35">
        <v>2102</v>
      </c>
      <c r="I247" s="28" t="s">
        <v>25</v>
      </c>
      <c r="J247" s="28">
        <v>7</v>
      </c>
      <c r="K247" s="29" t="s">
        <v>243</v>
      </c>
      <c r="L247" s="30">
        <v>1000</v>
      </c>
    </row>
    <row r="248" spans="1:12" ht="68.25" thickBot="1" x14ac:dyDescent="0.3">
      <c r="A248" s="14">
        <v>2051</v>
      </c>
      <c r="B248" s="15" t="s">
        <v>25</v>
      </c>
      <c r="C248" s="15" t="s">
        <v>26</v>
      </c>
      <c r="D248" s="18" t="s">
        <v>381</v>
      </c>
      <c r="E248" s="17">
        <v>250</v>
      </c>
      <c r="H248" s="35">
        <v>2158</v>
      </c>
      <c r="I248" s="28" t="s">
        <v>25</v>
      </c>
      <c r="J248" s="28">
        <v>7</v>
      </c>
      <c r="K248" s="29" t="s">
        <v>244</v>
      </c>
      <c r="L248" s="30">
        <v>1000</v>
      </c>
    </row>
    <row r="249" spans="1:12" ht="68.25" thickBot="1" x14ac:dyDescent="0.3">
      <c r="A249" s="14">
        <v>3051</v>
      </c>
      <c r="B249" s="15" t="s">
        <v>25</v>
      </c>
      <c r="C249" s="15" t="s">
        <v>28</v>
      </c>
      <c r="D249" s="18" t="s">
        <v>382</v>
      </c>
      <c r="E249" s="17">
        <v>1250</v>
      </c>
      <c r="H249" s="35">
        <v>2103</v>
      </c>
      <c r="I249" s="28" t="s">
        <v>25</v>
      </c>
      <c r="J249" s="28">
        <v>5</v>
      </c>
      <c r="K249" s="29" t="s">
        <v>245</v>
      </c>
      <c r="L249" s="31">
        <v>584</v>
      </c>
    </row>
    <row r="250" spans="1:12" ht="79.5" thickBot="1" x14ac:dyDescent="0.3">
      <c r="A250" s="14">
        <v>769</v>
      </c>
      <c r="B250" s="15" t="s">
        <v>25</v>
      </c>
      <c r="C250" s="15" t="s">
        <v>26</v>
      </c>
      <c r="D250" s="16" t="s">
        <v>383</v>
      </c>
      <c r="E250" s="17">
        <v>250</v>
      </c>
      <c r="H250" s="35">
        <v>2104</v>
      </c>
      <c r="I250" s="28" t="s">
        <v>25</v>
      </c>
      <c r="J250" s="28">
        <v>5</v>
      </c>
      <c r="K250" s="29" t="s">
        <v>247</v>
      </c>
      <c r="L250" s="31">
        <v>584</v>
      </c>
    </row>
    <row r="251" spans="1:12" ht="90.75" thickBot="1" x14ac:dyDescent="0.3">
      <c r="A251" s="14">
        <v>2023</v>
      </c>
      <c r="B251" s="15" t="s">
        <v>25</v>
      </c>
      <c r="C251" s="19">
        <v>3</v>
      </c>
      <c r="D251" s="18" t="s">
        <v>384</v>
      </c>
      <c r="E251" s="17">
        <v>250</v>
      </c>
      <c r="H251" s="35">
        <v>2043</v>
      </c>
      <c r="I251" s="28" t="s">
        <v>25</v>
      </c>
      <c r="J251" s="28">
        <v>4</v>
      </c>
      <c r="K251" s="29" t="s">
        <v>251</v>
      </c>
      <c r="L251" s="31">
        <v>390</v>
      </c>
    </row>
    <row r="252" spans="1:12" ht="78.75" x14ac:dyDescent="0.25">
      <c r="A252" s="14">
        <v>770</v>
      </c>
      <c r="B252" s="15" t="s">
        <v>25</v>
      </c>
      <c r="C252" s="15" t="s">
        <v>26</v>
      </c>
      <c r="D252" s="18" t="s">
        <v>385</v>
      </c>
      <c r="E252" s="17">
        <v>250</v>
      </c>
      <c r="H252" s="101">
        <v>2042</v>
      </c>
      <c r="I252" s="103" t="s">
        <v>25</v>
      </c>
      <c r="J252" s="103">
        <v>4</v>
      </c>
      <c r="K252" s="32" t="s">
        <v>386</v>
      </c>
      <c r="L252" s="109">
        <v>390</v>
      </c>
    </row>
    <row r="253" spans="1:12" ht="34.5" thickBot="1" x14ac:dyDescent="0.3">
      <c r="A253" s="14">
        <v>2126</v>
      </c>
      <c r="B253" s="15" t="s">
        <v>25</v>
      </c>
      <c r="C253" s="15" t="s">
        <v>41</v>
      </c>
      <c r="D253" s="18" t="s">
        <v>387</v>
      </c>
      <c r="E253" s="17">
        <v>584</v>
      </c>
      <c r="H253" s="102"/>
      <c r="I253" s="104"/>
      <c r="J253" s="104"/>
      <c r="K253" s="29" t="s">
        <v>224</v>
      </c>
      <c r="L253" s="110"/>
    </row>
    <row r="254" spans="1:12" ht="90" x14ac:dyDescent="0.25">
      <c r="A254" s="14">
        <v>4148</v>
      </c>
      <c r="B254" s="19" t="s">
        <v>111</v>
      </c>
      <c r="C254" s="15">
        <v>21</v>
      </c>
      <c r="D254" s="16" t="s">
        <v>388</v>
      </c>
      <c r="E254" s="17">
        <v>750</v>
      </c>
      <c r="H254" s="101">
        <v>1253</v>
      </c>
      <c r="I254" s="103" t="s">
        <v>25</v>
      </c>
      <c r="J254" s="103">
        <v>10</v>
      </c>
      <c r="K254" s="32" t="s">
        <v>389</v>
      </c>
      <c r="L254" s="105">
        <v>2500</v>
      </c>
    </row>
    <row r="255" spans="1:12" ht="36" thickBot="1" x14ac:dyDescent="0.3">
      <c r="A255" s="14">
        <v>2012</v>
      </c>
      <c r="B255" s="15" t="s">
        <v>25</v>
      </c>
      <c r="C255" s="15" t="s">
        <v>33</v>
      </c>
      <c r="D255" s="18" t="s">
        <v>390</v>
      </c>
      <c r="E255" s="17">
        <v>1000</v>
      </c>
      <c r="H255" s="102"/>
      <c r="I255" s="104"/>
      <c r="J255" s="104"/>
      <c r="K255" s="29" t="s">
        <v>391</v>
      </c>
      <c r="L255" s="106"/>
    </row>
    <row r="256" spans="1:12" ht="79.5" thickBot="1" x14ac:dyDescent="0.3">
      <c r="A256" s="14">
        <v>2221</v>
      </c>
      <c r="B256" s="15" t="s">
        <v>25</v>
      </c>
      <c r="C256" s="15" t="s">
        <v>31</v>
      </c>
      <c r="D256" s="18" t="s">
        <v>392</v>
      </c>
      <c r="E256" s="17">
        <v>1900</v>
      </c>
      <c r="H256" s="35">
        <v>2105</v>
      </c>
      <c r="I256" s="28" t="s">
        <v>25</v>
      </c>
      <c r="J256" s="28">
        <v>5</v>
      </c>
      <c r="K256" s="29" t="s">
        <v>253</v>
      </c>
      <c r="L256" s="31">
        <v>584</v>
      </c>
    </row>
    <row r="257" spans="1:12" ht="90.75" thickBot="1" x14ac:dyDescent="0.3">
      <c r="A257" s="14">
        <v>3052</v>
      </c>
      <c r="B257" s="15" t="s">
        <v>25</v>
      </c>
      <c r="C257" s="15" t="s">
        <v>33</v>
      </c>
      <c r="D257" s="18" t="s">
        <v>393</v>
      </c>
      <c r="E257" s="17">
        <v>1000</v>
      </c>
      <c r="H257" s="35">
        <v>1116</v>
      </c>
      <c r="I257" s="28" t="s">
        <v>25</v>
      </c>
      <c r="J257" s="28">
        <v>5</v>
      </c>
      <c r="K257" s="29" t="s">
        <v>257</v>
      </c>
      <c r="L257" s="31">
        <v>584</v>
      </c>
    </row>
    <row r="258" spans="1:12" ht="15.75" thickBot="1" x14ac:dyDescent="0.3">
      <c r="A258" s="14">
        <v>1220</v>
      </c>
      <c r="B258" s="15" t="s">
        <v>25</v>
      </c>
      <c r="C258" s="15" t="s">
        <v>50</v>
      </c>
      <c r="D258" s="16" t="s">
        <v>394</v>
      </c>
      <c r="E258" s="17">
        <v>390</v>
      </c>
      <c r="H258" s="33"/>
      <c r="I258"/>
      <c r="J258"/>
      <c r="K258"/>
      <c r="L258"/>
    </row>
    <row r="259" spans="1:12" ht="68.25" thickBot="1" x14ac:dyDescent="0.3">
      <c r="A259" s="14">
        <v>1256</v>
      </c>
      <c r="B259" s="15" t="s">
        <v>25</v>
      </c>
      <c r="C259" s="15" t="s">
        <v>153</v>
      </c>
      <c r="D259" s="18" t="s">
        <v>395</v>
      </c>
      <c r="E259" s="17">
        <v>3800</v>
      </c>
      <c r="H259" s="34">
        <v>2159</v>
      </c>
      <c r="I259" s="24" t="s">
        <v>25</v>
      </c>
      <c r="J259" s="24">
        <v>6</v>
      </c>
      <c r="K259" s="25" t="s">
        <v>259</v>
      </c>
      <c r="L259" s="26">
        <v>700</v>
      </c>
    </row>
    <row r="260" spans="1:12" ht="79.5" thickBot="1" x14ac:dyDescent="0.3">
      <c r="A260" s="14">
        <v>2127</v>
      </c>
      <c r="B260" s="15" t="s">
        <v>25</v>
      </c>
      <c r="C260" s="15" t="s">
        <v>33</v>
      </c>
      <c r="D260" s="16" t="s">
        <v>396</v>
      </c>
      <c r="E260" s="17">
        <v>1000</v>
      </c>
      <c r="H260" s="35">
        <v>1232</v>
      </c>
      <c r="I260" s="28" t="s">
        <v>25</v>
      </c>
      <c r="J260" s="28">
        <v>6</v>
      </c>
      <c r="K260" s="29" t="s">
        <v>260</v>
      </c>
      <c r="L260" s="31">
        <v>700</v>
      </c>
    </row>
    <row r="261" spans="1:12" ht="68.25" thickBot="1" x14ac:dyDescent="0.3">
      <c r="A261" s="14">
        <v>2128</v>
      </c>
      <c r="B261" s="15" t="s">
        <v>25</v>
      </c>
      <c r="C261" s="15" t="s">
        <v>33</v>
      </c>
      <c r="D261" s="16" t="s">
        <v>397</v>
      </c>
      <c r="E261" s="17">
        <v>1000</v>
      </c>
      <c r="H261" s="35">
        <v>2180</v>
      </c>
      <c r="I261" s="28" t="s">
        <v>25</v>
      </c>
      <c r="J261" s="28">
        <v>7</v>
      </c>
      <c r="K261" s="29" t="s">
        <v>262</v>
      </c>
      <c r="L261" s="30">
        <v>1000</v>
      </c>
    </row>
    <row r="262" spans="1:12" ht="57" thickBot="1" x14ac:dyDescent="0.3">
      <c r="A262" s="14">
        <v>2229</v>
      </c>
      <c r="B262" s="15" t="s">
        <v>25</v>
      </c>
      <c r="C262" s="15" t="s">
        <v>128</v>
      </c>
      <c r="D262" s="18" t="s">
        <v>398</v>
      </c>
      <c r="E262" s="17">
        <v>2500</v>
      </c>
      <c r="H262" s="35">
        <v>2136</v>
      </c>
      <c r="I262" s="28" t="s">
        <v>25</v>
      </c>
      <c r="J262" s="28">
        <v>5</v>
      </c>
      <c r="K262" s="29" t="s">
        <v>264</v>
      </c>
      <c r="L262" s="31">
        <v>584</v>
      </c>
    </row>
    <row r="263" spans="1:12" ht="68.25" thickBot="1" x14ac:dyDescent="0.3">
      <c r="A263" s="14">
        <v>2168</v>
      </c>
      <c r="B263" s="15" t="s">
        <v>25</v>
      </c>
      <c r="C263" s="15" t="s">
        <v>33</v>
      </c>
      <c r="D263" s="18" t="s">
        <v>399</v>
      </c>
      <c r="E263" s="17">
        <v>1000</v>
      </c>
      <c r="H263" s="35">
        <v>2161</v>
      </c>
      <c r="I263" s="28" t="s">
        <v>25</v>
      </c>
      <c r="J263" s="28">
        <v>7</v>
      </c>
      <c r="K263" s="29" t="s">
        <v>271</v>
      </c>
      <c r="L263" s="30">
        <v>1000</v>
      </c>
    </row>
    <row r="264" spans="1:12" ht="24.75" thickBot="1" x14ac:dyDescent="0.3">
      <c r="A264" s="14">
        <v>2183</v>
      </c>
      <c r="B264" s="15" t="s">
        <v>25</v>
      </c>
      <c r="C264" s="15" t="s">
        <v>128</v>
      </c>
      <c r="D264" s="18" t="s">
        <v>182</v>
      </c>
      <c r="E264" s="17">
        <v>2500</v>
      </c>
      <c r="H264" s="35">
        <v>2106</v>
      </c>
      <c r="I264" s="28" t="s">
        <v>25</v>
      </c>
      <c r="J264" s="28">
        <v>5</v>
      </c>
      <c r="K264" s="29" t="s">
        <v>266</v>
      </c>
      <c r="L264" s="31">
        <v>584</v>
      </c>
    </row>
    <row r="265" spans="1:12" ht="68.25" thickBot="1" x14ac:dyDescent="0.3">
      <c r="A265" s="14">
        <v>2073</v>
      </c>
      <c r="B265" s="15" t="s">
        <v>25</v>
      </c>
      <c r="C265" s="15" t="s">
        <v>28</v>
      </c>
      <c r="D265" s="18" t="s">
        <v>184</v>
      </c>
      <c r="E265" s="17">
        <v>1250</v>
      </c>
      <c r="H265" s="35">
        <v>2160</v>
      </c>
      <c r="I265" s="28" t="s">
        <v>25</v>
      </c>
      <c r="J265" s="28">
        <v>6</v>
      </c>
      <c r="K265" s="29" t="s">
        <v>268</v>
      </c>
      <c r="L265" s="31">
        <v>700</v>
      </c>
    </row>
    <row r="266" spans="1:12" ht="90.75" thickBot="1" x14ac:dyDescent="0.3">
      <c r="A266" s="14">
        <v>2184</v>
      </c>
      <c r="B266" s="15" t="s">
        <v>25</v>
      </c>
      <c r="C266" s="15" t="s">
        <v>28</v>
      </c>
      <c r="D266" s="18" t="s">
        <v>400</v>
      </c>
      <c r="E266" s="17">
        <v>1250</v>
      </c>
      <c r="H266" s="35">
        <v>3039</v>
      </c>
      <c r="I266" s="28" t="s">
        <v>25</v>
      </c>
      <c r="J266" s="28">
        <v>7</v>
      </c>
      <c r="K266" s="29" t="s">
        <v>269</v>
      </c>
      <c r="L266" s="30">
        <v>1000</v>
      </c>
    </row>
    <row r="267" spans="1:12" ht="79.5" thickBot="1" x14ac:dyDescent="0.3">
      <c r="A267" s="14">
        <v>2212</v>
      </c>
      <c r="B267" s="15" t="s">
        <v>25</v>
      </c>
      <c r="C267" s="15" t="s">
        <v>128</v>
      </c>
      <c r="D267" s="18" t="s">
        <v>401</v>
      </c>
      <c r="E267" s="17">
        <v>2500</v>
      </c>
      <c r="H267" s="35">
        <v>1246</v>
      </c>
      <c r="I267" s="28" t="s">
        <v>25</v>
      </c>
      <c r="J267" s="28">
        <v>8</v>
      </c>
      <c r="K267" s="29" t="s">
        <v>273</v>
      </c>
      <c r="L267" s="30">
        <v>1250</v>
      </c>
    </row>
    <row r="268" spans="1:12" ht="68.25" thickBot="1" x14ac:dyDescent="0.3">
      <c r="A268" s="14">
        <v>2714</v>
      </c>
      <c r="B268" s="15" t="s">
        <v>25</v>
      </c>
      <c r="C268" s="15" t="s">
        <v>33</v>
      </c>
      <c r="D268" s="18" t="s">
        <v>194</v>
      </c>
      <c r="E268" s="17">
        <v>1000</v>
      </c>
      <c r="H268" s="35">
        <v>561</v>
      </c>
      <c r="I268" s="28" t="s">
        <v>25</v>
      </c>
      <c r="J268" s="28">
        <v>4</v>
      </c>
      <c r="K268" s="29" t="s">
        <v>275</v>
      </c>
      <c r="L268" s="31">
        <v>390</v>
      </c>
    </row>
    <row r="269" spans="1:12" ht="90" x14ac:dyDescent="0.25">
      <c r="A269" s="14">
        <v>2031</v>
      </c>
      <c r="B269" s="15" t="s">
        <v>25</v>
      </c>
      <c r="C269" s="15" t="s">
        <v>26</v>
      </c>
      <c r="D269" s="18" t="s">
        <v>402</v>
      </c>
      <c r="E269" s="17">
        <v>250</v>
      </c>
      <c r="H269" s="101">
        <v>964</v>
      </c>
      <c r="I269" s="103" t="s">
        <v>25</v>
      </c>
      <c r="J269" s="103">
        <v>8</v>
      </c>
      <c r="K269" s="32" t="s">
        <v>403</v>
      </c>
      <c r="L269" s="105">
        <v>1250</v>
      </c>
    </row>
    <row r="270" spans="1:12" ht="24.75" thickBot="1" x14ac:dyDescent="0.3">
      <c r="A270" s="14">
        <v>2074</v>
      </c>
      <c r="B270" s="15" t="s">
        <v>25</v>
      </c>
      <c r="C270" s="15" t="s">
        <v>37</v>
      </c>
      <c r="D270" s="18" t="s">
        <v>199</v>
      </c>
      <c r="E270" s="17">
        <v>700</v>
      </c>
      <c r="H270" s="102"/>
      <c r="I270" s="104"/>
      <c r="J270" s="104"/>
      <c r="K270" s="29" t="s">
        <v>404</v>
      </c>
      <c r="L270" s="106"/>
    </row>
    <row r="271" spans="1:12" ht="68.25" thickBot="1" x14ac:dyDescent="0.3">
      <c r="A271" s="14">
        <v>2078</v>
      </c>
      <c r="B271" s="15" t="s">
        <v>25</v>
      </c>
      <c r="C271" s="15" t="s">
        <v>37</v>
      </c>
      <c r="D271" s="18" t="s">
        <v>201</v>
      </c>
      <c r="E271" s="17">
        <v>700</v>
      </c>
      <c r="H271" s="35">
        <v>3041</v>
      </c>
      <c r="I271" s="28" t="s">
        <v>25</v>
      </c>
      <c r="J271" s="28">
        <v>4</v>
      </c>
      <c r="K271" s="29" t="s">
        <v>277</v>
      </c>
      <c r="L271" s="31">
        <v>390</v>
      </c>
    </row>
    <row r="272" spans="1:12" ht="34.5" thickBot="1" x14ac:dyDescent="0.3">
      <c r="A272" s="14">
        <v>2075</v>
      </c>
      <c r="B272" s="15" t="s">
        <v>25</v>
      </c>
      <c r="C272" s="15" t="s">
        <v>33</v>
      </c>
      <c r="D272" s="18" t="s">
        <v>203</v>
      </c>
      <c r="E272" s="17">
        <v>1000</v>
      </c>
      <c r="H272" s="35">
        <v>2107</v>
      </c>
      <c r="I272" s="28" t="s">
        <v>25</v>
      </c>
      <c r="J272" s="28">
        <v>5</v>
      </c>
      <c r="K272" s="29" t="s">
        <v>281</v>
      </c>
      <c r="L272" s="31">
        <v>584</v>
      </c>
    </row>
    <row r="273" spans="1:12" ht="90.75" thickBot="1" x14ac:dyDescent="0.3">
      <c r="A273" s="14">
        <v>2076</v>
      </c>
      <c r="B273" s="15" t="s">
        <v>25</v>
      </c>
      <c r="C273" s="15" t="s">
        <v>41</v>
      </c>
      <c r="D273" s="18" t="s">
        <v>205</v>
      </c>
      <c r="E273" s="17">
        <v>584</v>
      </c>
      <c r="H273" s="35">
        <v>2162</v>
      </c>
      <c r="I273" s="28" t="s">
        <v>25</v>
      </c>
      <c r="J273" s="28">
        <v>5</v>
      </c>
      <c r="K273" s="29" t="s">
        <v>283</v>
      </c>
      <c r="L273" s="31">
        <v>584</v>
      </c>
    </row>
    <row r="274" spans="1:12" ht="57" thickBot="1" x14ac:dyDescent="0.3">
      <c r="A274" s="14">
        <v>2032</v>
      </c>
      <c r="B274" s="15" t="s">
        <v>25</v>
      </c>
      <c r="C274" s="15" t="s">
        <v>50</v>
      </c>
      <c r="D274" s="18" t="s">
        <v>405</v>
      </c>
      <c r="E274" s="17">
        <v>390</v>
      </c>
      <c r="H274" s="35">
        <v>2044</v>
      </c>
      <c r="I274" s="28" t="s">
        <v>25</v>
      </c>
      <c r="J274" s="28">
        <v>5</v>
      </c>
      <c r="K274" s="29" t="s">
        <v>284</v>
      </c>
      <c r="L274" s="31">
        <v>584</v>
      </c>
    </row>
    <row r="275" spans="1:12" ht="34.5" thickBot="1" x14ac:dyDescent="0.3">
      <c r="A275" s="14">
        <v>2715</v>
      </c>
      <c r="B275" s="15" t="s">
        <v>25</v>
      </c>
      <c r="C275" s="15" t="s">
        <v>33</v>
      </c>
      <c r="D275" s="18" t="s">
        <v>211</v>
      </c>
      <c r="E275" s="17">
        <v>1000</v>
      </c>
      <c r="H275" s="35">
        <v>2020</v>
      </c>
      <c r="I275" s="28" t="s">
        <v>25</v>
      </c>
      <c r="J275" s="28">
        <v>7</v>
      </c>
      <c r="K275" s="29" t="s">
        <v>286</v>
      </c>
      <c r="L275" s="30">
        <v>1000</v>
      </c>
    </row>
    <row r="276" spans="1:12" ht="45.75" thickBot="1" x14ac:dyDescent="0.3">
      <c r="A276" s="14">
        <v>2033</v>
      </c>
      <c r="B276" s="15" t="s">
        <v>25</v>
      </c>
      <c r="C276" s="15" t="s">
        <v>41</v>
      </c>
      <c r="D276" s="18" t="s">
        <v>213</v>
      </c>
      <c r="E276" s="17">
        <v>584</v>
      </c>
      <c r="H276" s="35">
        <v>2108</v>
      </c>
      <c r="I276" s="28" t="s">
        <v>25</v>
      </c>
      <c r="J276" s="28">
        <v>7</v>
      </c>
      <c r="K276" s="29" t="s">
        <v>288</v>
      </c>
      <c r="L276" s="30">
        <v>1000</v>
      </c>
    </row>
    <row r="277" spans="1:12" ht="24.75" thickBot="1" x14ac:dyDescent="0.3">
      <c r="A277" s="14">
        <v>2141</v>
      </c>
      <c r="B277" s="15" t="s">
        <v>25</v>
      </c>
      <c r="C277" s="15" t="s">
        <v>33</v>
      </c>
      <c r="D277" s="18" t="s">
        <v>215</v>
      </c>
      <c r="E277" s="17">
        <v>1000</v>
      </c>
      <c r="H277" s="35">
        <v>4138</v>
      </c>
      <c r="I277" s="28" t="s">
        <v>25</v>
      </c>
      <c r="J277" s="28">
        <v>6</v>
      </c>
      <c r="K277" s="29" t="s">
        <v>290</v>
      </c>
      <c r="L277" s="31">
        <v>700</v>
      </c>
    </row>
    <row r="278" spans="1:12" ht="57" thickBot="1" x14ac:dyDescent="0.3">
      <c r="A278" s="14">
        <v>2142</v>
      </c>
      <c r="B278" s="15" t="s">
        <v>25</v>
      </c>
      <c r="C278" s="15" t="s">
        <v>33</v>
      </c>
      <c r="D278" s="18" t="s">
        <v>406</v>
      </c>
      <c r="E278" s="17">
        <v>1000</v>
      </c>
      <c r="H278" s="35">
        <v>2716</v>
      </c>
      <c r="I278" s="28" t="s">
        <v>25</v>
      </c>
      <c r="J278" s="28">
        <v>6</v>
      </c>
      <c r="K278" s="29" t="s">
        <v>292</v>
      </c>
      <c r="L278" s="31">
        <v>700</v>
      </c>
    </row>
    <row r="279" spans="1:12" ht="45.75" thickBot="1" x14ac:dyDescent="0.3">
      <c r="A279" s="14">
        <v>2079</v>
      </c>
      <c r="B279" s="15" t="s">
        <v>25</v>
      </c>
      <c r="C279" s="15" t="s">
        <v>41</v>
      </c>
      <c r="D279" s="18" t="s">
        <v>220</v>
      </c>
      <c r="E279" s="17">
        <v>584</v>
      </c>
      <c r="H279" s="35">
        <v>2164</v>
      </c>
      <c r="I279" s="28" t="s">
        <v>25</v>
      </c>
      <c r="J279" s="28">
        <v>8</v>
      </c>
      <c r="K279" s="29" t="s">
        <v>294</v>
      </c>
      <c r="L279" s="30">
        <v>1250</v>
      </c>
    </row>
    <row r="280" spans="1:12" ht="45.75" thickBot="1" x14ac:dyDescent="0.3">
      <c r="A280" s="14">
        <v>2187</v>
      </c>
      <c r="B280" s="15" t="s">
        <v>25</v>
      </c>
      <c r="C280" s="15" t="s">
        <v>28</v>
      </c>
      <c r="D280" s="18" t="s">
        <v>407</v>
      </c>
      <c r="E280" s="17">
        <v>1250</v>
      </c>
      <c r="H280" s="35">
        <v>2163</v>
      </c>
      <c r="I280" s="28" t="s">
        <v>25</v>
      </c>
      <c r="J280" s="28">
        <v>8</v>
      </c>
      <c r="K280" s="29" t="s">
        <v>296</v>
      </c>
      <c r="L280" s="30">
        <v>1250</v>
      </c>
    </row>
    <row r="281" spans="1:12" ht="57" thickBot="1" x14ac:dyDescent="0.3">
      <c r="A281" s="14">
        <v>2185</v>
      </c>
      <c r="B281" s="15" t="s">
        <v>25</v>
      </c>
      <c r="C281" s="15" t="s">
        <v>33</v>
      </c>
      <c r="D281" s="18" t="s">
        <v>408</v>
      </c>
      <c r="E281" s="17">
        <v>1000</v>
      </c>
      <c r="H281" s="35">
        <v>2165</v>
      </c>
      <c r="I281" s="28" t="s">
        <v>25</v>
      </c>
      <c r="J281" s="28">
        <v>8</v>
      </c>
      <c r="K281" s="29" t="s">
        <v>297</v>
      </c>
      <c r="L281" s="30">
        <v>1250</v>
      </c>
    </row>
    <row r="282" spans="1:12" ht="45.75" thickBot="1" x14ac:dyDescent="0.3">
      <c r="A282" s="14">
        <v>2213</v>
      </c>
      <c r="B282" s="15" t="s">
        <v>25</v>
      </c>
      <c r="C282" s="15" t="s">
        <v>28</v>
      </c>
      <c r="D282" s="18" t="s">
        <v>409</v>
      </c>
      <c r="E282" s="17">
        <v>1250</v>
      </c>
      <c r="H282" s="35">
        <v>2109</v>
      </c>
      <c r="I282" s="28" t="s">
        <v>25</v>
      </c>
      <c r="J282" s="28">
        <v>8</v>
      </c>
      <c r="K282" s="29" t="s">
        <v>301</v>
      </c>
      <c r="L282" s="30">
        <v>1250</v>
      </c>
    </row>
    <row r="283" spans="1:12" ht="57" thickBot="1" x14ac:dyDescent="0.3">
      <c r="A283" s="14">
        <v>2140</v>
      </c>
      <c r="B283" s="15" t="s">
        <v>25</v>
      </c>
      <c r="C283" s="15" t="s">
        <v>33</v>
      </c>
      <c r="D283" s="18" t="s">
        <v>410</v>
      </c>
      <c r="E283" s="17">
        <v>1000</v>
      </c>
      <c r="H283" s="35">
        <v>2110</v>
      </c>
      <c r="I283" s="28" t="s">
        <v>25</v>
      </c>
      <c r="J283" s="28">
        <v>6</v>
      </c>
      <c r="K283" s="29" t="s">
        <v>303</v>
      </c>
      <c r="L283" s="31">
        <v>700</v>
      </c>
    </row>
    <row r="284" spans="1:12" ht="57" thickBot="1" x14ac:dyDescent="0.3">
      <c r="A284" s="14">
        <v>2139</v>
      </c>
      <c r="B284" s="15" t="s">
        <v>25</v>
      </c>
      <c r="C284" s="15" t="s">
        <v>33</v>
      </c>
      <c r="D284" s="18" t="s">
        <v>235</v>
      </c>
      <c r="E284" s="17">
        <v>1000</v>
      </c>
      <c r="H284" s="35">
        <v>2045</v>
      </c>
      <c r="I284" s="28" t="s">
        <v>25</v>
      </c>
      <c r="J284" s="28">
        <v>6</v>
      </c>
      <c r="K284" s="29" t="s">
        <v>299</v>
      </c>
      <c r="L284" s="31">
        <v>700</v>
      </c>
    </row>
    <row r="285" spans="1:12" ht="34.5" thickBot="1" x14ac:dyDescent="0.3">
      <c r="A285" s="14">
        <v>2145</v>
      </c>
      <c r="B285" s="15" t="s">
        <v>25</v>
      </c>
      <c r="C285" s="15" t="s">
        <v>33</v>
      </c>
      <c r="D285" s="18" t="s">
        <v>237</v>
      </c>
      <c r="E285" s="17">
        <v>1000</v>
      </c>
      <c r="H285" s="35">
        <v>710</v>
      </c>
      <c r="I285" s="28" t="s">
        <v>25</v>
      </c>
      <c r="J285" s="28">
        <v>2</v>
      </c>
      <c r="K285" s="29" t="s">
        <v>304</v>
      </c>
      <c r="L285" s="31">
        <v>130</v>
      </c>
    </row>
    <row r="286" spans="1:12" ht="34.5" thickBot="1" x14ac:dyDescent="0.3">
      <c r="A286" s="14">
        <v>2080</v>
      </c>
      <c r="B286" s="15" t="s">
        <v>25</v>
      </c>
      <c r="C286" s="15" t="s">
        <v>41</v>
      </c>
      <c r="D286" s="18" t="s">
        <v>411</v>
      </c>
      <c r="E286" s="17">
        <v>584</v>
      </c>
      <c r="H286" s="35">
        <v>2111</v>
      </c>
      <c r="I286" s="28" t="s">
        <v>25</v>
      </c>
      <c r="J286" s="28">
        <v>5</v>
      </c>
      <c r="K286" s="29" t="s">
        <v>306</v>
      </c>
      <c r="L286" s="31">
        <v>584</v>
      </c>
    </row>
    <row r="287" spans="1:12" ht="79.5" thickBot="1" x14ac:dyDescent="0.3">
      <c r="A287" s="14">
        <v>2188</v>
      </c>
      <c r="B287" s="15" t="s">
        <v>25</v>
      </c>
      <c r="C287" s="15" t="s">
        <v>37</v>
      </c>
      <c r="D287" s="18" t="s">
        <v>412</v>
      </c>
      <c r="E287" s="17">
        <v>700</v>
      </c>
      <c r="H287" s="35">
        <v>2112</v>
      </c>
      <c r="I287" s="28" t="s">
        <v>25</v>
      </c>
      <c r="J287" s="28">
        <v>5</v>
      </c>
      <c r="K287" s="29" t="s">
        <v>308</v>
      </c>
      <c r="L287" s="31">
        <v>584</v>
      </c>
    </row>
    <row r="288" spans="1:12" ht="90.75" thickBot="1" x14ac:dyDescent="0.3">
      <c r="A288" s="14">
        <v>2143</v>
      </c>
      <c r="B288" s="15" t="s">
        <v>25</v>
      </c>
      <c r="C288" s="15" t="s">
        <v>33</v>
      </c>
      <c r="D288" s="18" t="s">
        <v>246</v>
      </c>
      <c r="E288" s="17">
        <v>1000</v>
      </c>
      <c r="H288" s="35">
        <v>4233</v>
      </c>
      <c r="I288" s="28" t="s">
        <v>25</v>
      </c>
      <c r="J288" s="28">
        <v>7</v>
      </c>
      <c r="K288" s="29" t="s">
        <v>413</v>
      </c>
      <c r="L288" s="30">
        <v>1000</v>
      </c>
    </row>
    <row r="289" spans="1:12" ht="68.25" thickBot="1" x14ac:dyDescent="0.3">
      <c r="A289" s="14">
        <v>2144</v>
      </c>
      <c r="B289" s="15" t="s">
        <v>25</v>
      </c>
      <c r="C289" s="15" t="s">
        <v>33</v>
      </c>
      <c r="D289" s="18" t="s">
        <v>248</v>
      </c>
      <c r="E289" s="17">
        <v>1000</v>
      </c>
      <c r="H289" s="35">
        <v>2200</v>
      </c>
      <c r="I289" s="28" t="s">
        <v>25</v>
      </c>
      <c r="J289" s="28">
        <v>7</v>
      </c>
      <c r="K289" s="29" t="s">
        <v>312</v>
      </c>
      <c r="L289" s="30">
        <v>1000</v>
      </c>
    </row>
    <row r="290" spans="1:12" ht="57" thickBot="1" x14ac:dyDescent="0.3">
      <c r="A290" s="14">
        <v>2081</v>
      </c>
      <c r="B290" s="15" t="s">
        <v>25</v>
      </c>
      <c r="C290" s="15" t="s">
        <v>41</v>
      </c>
      <c r="D290" s="18" t="s">
        <v>250</v>
      </c>
      <c r="E290" s="17">
        <v>584</v>
      </c>
      <c r="H290" s="35">
        <v>2113</v>
      </c>
      <c r="I290" s="28" t="s">
        <v>25</v>
      </c>
      <c r="J290" s="28">
        <v>8</v>
      </c>
      <c r="K290" s="29" t="s">
        <v>314</v>
      </c>
      <c r="L290" s="30">
        <v>1250</v>
      </c>
    </row>
    <row r="291" spans="1:12" ht="90" x14ac:dyDescent="0.25">
      <c r="A291" s="14">
        <v>2034</v>
      </c>
      <c r="B291" s="15" t="s">
        <v>25</v>
      </c>
      <c r="C291" s="15" t="s">
        <v>37</v>
      </c>
      <c r="D291" s="18" t="s">
        <v>252</v>
      </c>
      <c r="E291" s="17">
        <v>700</v>
      </c>
      <c r="H291" s="101">
        <v>2114</v>
      </c>
      <c r="I291" s="103" t="s">
        <v>25</v>
      </c>
      <c r="J291" s="103">
        <v>6</v>
      </c>
      <c r="K291" s="32" t="s">
        <v>414</v>
      </c>
      <c r="L291" s="109">
        <v>700</v>
      </c>
    </row>
    <row r="292" spans="1:12" ht="24.75" thickBot="1" x14ac:dyDescent="0.3">
      <c r="A292" s="14">
        <v>2082</v>
      </c>
      <c r="B292" s="15" t="s">
        <v>25</v>
      </c>
      <c r="C292" s="15" t="s">
        <v>50</v>
      </c>
      <c r="D292" s="18" t="s">
        <v>254</v>
      </c>
      <c r="E292" s="17">
        <v>390</v>
      </c>
      <c r="H292" s="102"/>
      <c r="I292" s="104"/>
      <c r="J292" s="104"/>
      <c r="K292" s="29" t="s">
        <v>137</v>
      </c>
      <c r="L292" s="110"/>
    </row>
    <row r="293" spans="1:12" ht="68.25" thickBot="1" x14ac:dyDescent="0.3">
      <c r="A293" s="14">
        <v>2083</v>
      </c>
      <c r="B293" s="15" t="s">
        <v>25</v>
      </c>
      <c r="C293" s="15" t="s">
        <v>41</v>
      </c>
      <c r="D293" s="18" t="s">
        <v>256</v>
      </c>
      <c r="E293" s="17">
        <v>584</v>
      </c>
      <c r="H293" s="35">
        <v>2217</v>
      </c>
      <c r="I293" s="28" t="s">
        <v>25</v>
      </c>
      <c r="J293" s="28">
        <v>8</v>
      </c>
      <c r="K293" s="29" t="s">
        <v>318</v>
      </c>
      <c r="L293" s="30">
        <v>1250</v>
      </c>
    </row>
    <row r="294" spans="1:12" ht="68.25" thickBot="1" x14ac:dyDescent="0.3">
      <c r="A294" s="14">
        <v>2084</v>
      </c>
      <c r="B294" s="15" t="s">
        <v>25</v>
      </c>
      <c r="C294" s="15" t="s">
        <v>41</v>
      </c>
      <c r="D294" s="18" t="s">
        <v>415</v>
      </c>
      <c r="E294" s="17">
        <v>584</v>
      </c>
      <c r="H294" s="35">
        <v>2717</v>
      </c>
      <c r="I294" s="28" t="s">
        <v>25</v>
      </c>
      <c r="J294" s="28">
        <v>6</v>
      </c>
      <c r="K294" s="29" t="s">
        <v>319</v>
      </c>
      <c r="L294" s="31">
        <v>700</v>
      </c>
    </row>
    <row r="295" spans="1:12" ht="78.75" x14ac:dyDescent="0.25">
      <c r="A295" s="14">
        <v>2035</v>
      </c>
      <c r="B295" s="15" t="s">
        <v>25</v>
      </c>
      <c r="C295" s="15" t="s">
        <v>26</v>
      </c>
      <c r="D295" s="18" t="s">
        <v>261</v>
      </c>
      <c r="E295" s="17">
        <v>250</v>
      </c>
      <c r="H295" s="101">
        <v>2218</v>
      </c>
      <c r="I295" s="103" t="s">
        <v>25</v>
      </c>
      <c r="J295" s="103">
        <v>8</v>
      </c>
      <c r="K295" s="32" t="s">
        <v>416</v>
      </c>
      <c r="L295" s="105">
        <v>1250</v>
      </c>
    </row>
    <row r="296" spans="1:12" ht="34.5" thickBot="1" x14ac:dyDescent="0.3">
      <c r="A296" s="14">
        <v>2146</v>
      </c>
      <c r="B296" s="15" t="s">
        <v>25</v>
      </c>
      <c r="C296" s="15" t="s">
        <v>33</v>
      </c>
      <c r="D296" s="18" t="s">
        <v>263</v>
      </c>
      <c r="E296" s="17">
        <v>1000</v>
      </c>
      <c r="H296" s="102"/>
      <c r="I296" s="104"/>
      <c r="J296" s="104"/>
      <c r="K296" s="29" t="s">
        <v>224</v>
      </c>
      <c r="L296" s="106"/>
    </row>
    <row r="297" spans="1:12" ht="68.25" thickBot="1" x14ac:dyDescent="0.3">
      <c r="A297" s="14">
        <v>2085</v>
      </c>
      <c r="B297" s="15" t="s">
        <v>25</v>
      </c>
      <c r="C297" s="15" t="s">
        <v>37</v>
      </c>
      <c r="D297" s="18" t="s">
        <v>265</v>
      </c>
      <c r="E297" s="17">
        <v>700</v>
      </c>
      <c r="H297" s="35">
        <v>2546</v>
      </c>
      <c r="I297" s="28" t="s">
        <v>25</v>
      </c>
      <c r="J297" s="28">
        <v>11</v>
      </c>
      <c r="K297" s="29" t="s">
        <v>316</v>
      </c>
      <c r="L297" s="30">
        <v>3800</v>
      </c>
    </row>
    <row r="298" spans="1:12" ht="90.75" thickBot="1" x14ac:dyDescent="0.3">
      <c r="A298" s="14">
        <v>2086</v>
      </c>
      <c r="B298" s="15" t="s">
        <v>25</v>
      </c>
      <c r="C298" s="15" t="s">
        <v>50</v>
      </c>
      <c r="D298" s="18" t="s">
        <v>417</v>
      </c>
      <c r="E298" s="17">
        <v>390</v>
      </c>
      <c r="H298" s="35">
        <v>1967</v>
      </c>
      <c r="I298" s="28" t="s">
        <v>111</v>
      </c>
      <c r="J298" s="28">
        <v>6</v>
      </c>
      <c r="K298" s="29" t="s">
        <v>323</v>
      </c>
      <c r="L298" s="31">
        <v>29</v>
      </c>
    </row>
    <row r="299" spans="1:12" ht="34.5" thickBot="1" x14ac:dyDescent="0.3">
      <c r="A299" s="14">
        <v>2189</v>
      </c>
      <c r="B299" s="15" t="s">
        <v>25</v>
      </c>
      <c r="C299" s="15" t="s">
        <v>28</v>
      </c>
      <c r="D299" s="18" t="s">
        <v>270</v>
      </c>
      <c r="E299" s="17">
        <v>1250</v>
      </c>
      <c r="H299" s="35">
        <v>2115</v>
      </c>
      <c r="I299" s="28" t="s">
        <v>25</v>
      </c>
      <c r="J299" s="28">
        <v>7</v>
      </c>
      <c r="K299" s="29" t="s">
        <v>324</v>
      </c>
      <c r="L299" s="30">
        <v>1000</v>
      </c>
    </row>
    <row r="300" spans="1:12" ht="57" thickBot="1" x14ac:dyDescent="0.3">
      <c r="A300" s="14">
        <v>2147</v>
      </c>
      <c r="B300" s="15" t="s">
        <v>25</v>
      </c>
      <c r="C300" s="15" t="s">
        <v>33</v>
      </c>
      <c r="D300" s="18" t="s">
        <v>272</v>
      </c>
      <c r="E300" s="17">
        <v>1000</v>
      </c>
      <c r="H300" s="35">
        <v>2116</v>
      </c>
      <c r="I300" s="28" t="s">
        <v>25</v>
      </c>
      <c r="J300" s="28">
        <v>5</v>
      </c>
      <c r="K300" s="29" t="s">
        <v>325</v>
      </c>
      <c r="L300" s="31">
        <v>584</v>
      </c>
    </row>
    <row r="301" spans="1:12" ht="79.5" thickBot="1" x14ac:dyDescent="0.3">
      <c r="A301" s="14">
        <v>2202</v>
      </c>
      <c r="B301" s="15" t="s">
        <v>25</v>
      </c>
      <c r="C301" s="15" t="s">
        <v>50</v>
      </c>
      <c r="D301" s="18" t="s">
        <v>274</v>
      </c>
      <c r="E301" s="17">
        <v>390</v>
      </c>
      <c r="H301" s="35">
        <v>2166</v>
      </c>
      <c r="I301" s="28" t="s">
        <v>25</v>
      </c>
      <c r="J301" s="28">
        <v>6</v>
      </c>
      <c r="K301" s="29" t="s">
        <v>326</v>
      </c>
      <c r="L301" s="31">
        <v>700</v>
      </c>
    </row>
    <row r="302" spans="1:12" ht="102" thickBot="1" x14ac:dyDescent="0.3">
      <c r="A302" s="14">
        <v>2038</v>
      </c>
      <c r="B302" s="15" t="s">
        <v>25</v>
      </c>
      <c r="C302" s="15" t="s">
        <v>50</v>
      </c>
      <c r="D302" s="18" t="s">
        <v>276</v>
      </c>
      <c r="E302" s="17">
        <v>390</v>
      </c>
      <c r="H302" s="35">
        <v>2547</v>
      </c>
      <c r="I302" s="28" t="s">
        <v>25</v>
      </c>
      <c r="J302" s="28">
        <v>11</v>
      </c>
      <c r="K302" s="29" t="s">
        <v>327</v>
      </c>
      <c r="L302" s="30">
        <v>3800</v>
      </c>
    </row>
    <row r="303" spans="1:12" ht="90" x14ac:dyDescent="0.25">
      <c r="A303" s="14">
        <v>2088</v>
      </c>
      <c r="B303" s="15" t="s">
        <v>25</v>
      </c>
      <c r="C303" s="15" t="s">
        <v>41</v>
      </c>
      <c r="D303" s="18" t="s">
        <v>278</v>
      </c>
      <c r="E303" s="17">
        <v>584</v>
      </c>
      <c r="H303" s="101">
        <v>2117</v>
      </c>
      <c r="I303" s="103" t="s">
        <v>25</v>
      </c>
      <c r="J303" s="103">
        <v>7</v>
      </c>
      <c r="K303" s="32" t="s">
        <v>418</v>
      </c>
      <c r="L303" s="105">
        <v>1000</v>
      </c>
    </row>
    <row r="304" spans="1:12" ht="24.75" thickBot="1" x14ac:dyDescent="0.3">
      <c r="A304" s="14">
        <v>2036</v>
      </c>
      <c r="B304" s="15" t="s">
        <v>25</v>
      </c>
      <c r="C304" s="15" t="s">
        <v>41</v>
      </c>
      <c r="D304" s="18" t="s">
        <v>280</v>
      </c>
      <c r="E304" s="17">
        <v>584</v>
      </c>
      <c r="H304" s="102"/>
      <c r="I304" s="104"/>
      <c r="J304" s="104"/>
      <c r="K304" s="29" t="s">
        <v>419</v>
      </c>
      <c r="L304" s="106"/>
    </row>
    <row r="305" spans="1:12" ht="78.75" x14ac:dyDescent="0.25">
      <c r="A305" s="14">
        <v>2089</v>
      </c>
      <c r="B305" s="15" t="s">
        <v>25</v>
      </c>
      <c r="C305" s="15" t="s">
        <v>33</v>
      </c>
      <c r="D305" s="18" t="s">
        <v>315</v>
      </c>
      <c r="E305" s="17">
        <v>1000</v>
      </c>
      <c r="H305" s="101">
        <v>2167</v>
      </c>
      <c r="I305" s="103" t="s">
        <v>25</v>
      </c>
      <c r="J305" s="103">
        <v>8</v>
      </c>
      <c r="K305" s="32" t="s">
        <v>420</v>
      </c>
      <c r="L305" s="105">
        <v>1250</v>
      </c>
    </row>
    <row r="306" spans="1:12" ht="24.75" thickBot="1" x14ac:dyDescent="0.3">
      <c r="A306" s="14">
        <v>2087</v>
      </c>
      <c r="B306" s="15" t="s">
        <v>25</v>
      </c>
      <c r="C306" s="15" t="s">
        <v>41</v>
      </c>
      <c r="D306" s="18" t="s">
        <v>421</v>
      </c>
      <c r="E306" s="17">
        <v>584</v>
      </c>
      <c r="H306" s="102"/>
      <c r="I306" s="104"/>
      <c r="J306" s="104"/>
      <c r="K306" s="29" t="s">
        <v>68</v>
      </c>
      <c r="L306" s="106"/>
    </row>
    <row r="307" spans="1:12" ht="90" x14ac:dyDescent="0.25">
      <c r="A307" s="14">
        <v>2090</v>
      </c>
      <c r="B307" s="15" t="s">
        <v>25</v>
      </c>
      <c r="C307" s="15" t="s">
        <v>41</v>
      </c>
      <c r="D307" s="18" t="s">
        <v>287</v>
      </c>
      <c r="E307" s="17">
        <v>584</v>
      </c>
      <c r="H307" s="101">
        <v>2118</v>
      </c>
      <c r="I307" s="103" t="s">
        <v>25</v>
      </c>
      <c r="J307" s="103">
        <v>5</v>
      </c>
      <c r="K307" s="32" t="s">
        <v>422</v>
      </c>
      <c r="L307" s="109">
        <v>584</v>
      </c>
    </row>
    <row r="308" spans="1:12" ht="24.75" thickBot="1" x14ac:dyDescent="0.3">
      <c r="A308" s="14">
        <v>2016</v>
      </c>
      <c r="B308" s="15" t="s">
        <v>25</v>
      </c>
      <c r="C308" s="15" t="s">
        <v>26</v>
      </c>
      <c r="D308" s="18" t="s">
        <v>289</v>
      </c>
      <c r="E308" s="17">
        <v>250</v>
      </c>
      <c r="H308" s="102"/>
      <c r="I308" s="104"/>
      <c r="J308" s="104"/>
      <c r="K308" s="29" t="s">
        <v>423</v>
      </c>
      <c r="L308" s="110"/>
    </row>
    <row r="309" spans="1:12" ht="24.75" thickBot="1" x14ac:dyDescent="0.3">
      <c r="A309" s="14">
        <v>923</v>
      </c>
      <c r="B309" s="15" t="s">
        <v>25</v>
      </c>
      <c r="C309" s="15" t="s">
        <v>37</v>
      </c>
      <c r="D309" s="18" t="s">
        <v>291</v>
      </c>
      <c r="E309" s="17">
        <v>700</v>
      </c>
      <c r="H309" s="33"/>
      <c r="I309"/>
      <c r="J309"/>
      <c r="K309"/>
      <c r="L309"/>
    </row>
    <row r="310" spans="1:12" ht="57" thickBot="1" x14ac:dyDescent="0.3">
      <c r="A310" s="14">
        <v>2149</v>
      </c>
      <c r="B310" s="15" t="s">
        <v>25</v>
      </c>
      <c r="C310" s="15" t="s">
        <v>33</v>
      </c>
      <c r="D310" s="18" t="s">
        <v>293</v>
      </c>
      <c r="E310" s="17">
        <v>1000</v>
      </c>
      <c r="H310" s="34">
        <v>2201</v>
      </c>
      <c r="I310" s="24" t="s">
        <v>25</v>
      </c>
      <c r="J310" s="24">
        <v>7</v>
      </c>
      <c r="K310" s="25" t="s">
        <v>328</v>
      </c>
      <c r="L310" s="36">
        <v>1000</v>
      </c>
    </row>
    <row r="311" spans="1:12" ht="79.5" thickBot="1" x14ac:dyDescent="0.3">
      <c r="A311" s="14">
        <v>2150</v>
      </c>
      <c r="B311" s="15" t="s">
        <v>25</v>
      </c>
      <c r="C311" s="15" t="s">
        <v>33</v>
      </c>
      <c r="D311" s="18" t="s">
        <v>424</v>
      </c>
      <c r="E311" s="17">
        <v>1000</v>
      </c>
      <c r="H311" s="35">
        <v>2022</v>
      </c>
      <c r="I311" s="28" t="s">
        <v>111</v>
      </c>
      <c r="J311" s="28">
        <v>18</v>
      </c>
      <c r="K311" s="29" t="s">
        <v>334</v>
      </c>
      <c r="L311" s="31">
        <v>300</v>
      </c>
    </row>
    <row r="312" spans="1:12" ht="90" x14ac:dyDescent="0.25">
      <c r="A312" s="14">
        <v>2119</v>
      </c>
      <c r="B312" s="15" t="s">
        <v>25</v>
      </c>
      <c r="C312" s="15" t="s">
        <v>28</v>
      </c>
      <c r="D312" s="18" t="s">
        <v>425</v>
      </c>
      <c r="E312" s="17">
        <v>1250</v>
      </c>
      <c r="H312" s="101">
        <v>2006</v>
      </c>
      <c r="I312" s="103" t="s">
        <v>111</v>
      </c>
      <c r="J312" s="103">
        <v>18</v>
      </c>
      <c r="K312" s="32" t="s">
        <v>426</v>
      </c>
      <c r="L312" s="109">
        <v>300</v>
      </c>
    </row>
    <row r="313" spans="1:12" ht="36" thickBot="1" x14ac:dyDescent="0.3">
      <c r="A313" s="14">
        <v>2047</v>
      </c>
      <c r="B313" s="15" t="s">
        <v>25</v>
      </c>
      <c r="C313" s="15" t="s">
        <v>37</v>
      </c>
      <c r="D313" s="18" t="s">
        <v>427</v>
      </c>
      <c r="E313" s="17">
        <v>700</v>
      </c>
      <c r="H313" s="102"/>
      <c r="I313" s="104"/>
      <c r="J313" s="104"/>
      <c r="K313" s="29" t="s">
        <v>428</v>
      </c>
      <c r="L313" s="110"/>
    </row>
    <row r="314" spans="1:12" ht="101.25" x14ac:dyDescent="0.25">
      <c r="A314" s="14">
        <v>2151</v>
      </c>
      <c r="B314" s="15" t="s">
        <v>25</v>
      </c>
      <c r="C314" s="15" t="s">
        <v>33</v>
      </c>
      <c r="D314" s="18" t="s">
        <v>429</v>
      </c>
      <c r="E314" s="17">
        <v>1000</v>
      </c>
      <c r="H314" s="101">
        <v>2011</v>
      </c>
      <c r="I314" s="103" t="s">
        <v>111</v>
      </c>
      <c r="J314" s="103">
        <v>18</v>
      </c>
      <c r="K314" s="32" t="s">
        <v>430</v>
      </c>
      <c r="L314" s="109">
        <v>300</v>
      </c>
    </row>
    <row r="315" spans="1:12" ht="34.5" thickBot="1" x14ac:dyDescent="0.3">
      <c r="A315" s="14">
        <v>2091</v>
      </c>
      <c r="B315" s="15" t="s">
        <v>25</v>
      </c>
      <c r="C315" s="15" t="s">
        <v>41</v>
      </c>
      <c r="D315" s="18" t="s">
        <v>431</v>
      </c>
      <c r="E315" s="17">
        <v>584</v>
      </c>
      <c r="H315" s="102"/>
      <c r="I315" s="104"/>
      <c r="J315" s="104"/>
      <c r="K315" s="29" t="s">
        <v>432</v>
      </c>
      <c r="L315" s="110"/>
    </row>
    <row r="316" spans="1:12" ht="101.25" x14ac:dyDescent="0.25">
      <c r="A316" s="14">
        <v>2190</v>
      </c>
      <c r="B316" s="15" t="s">
        <v>25</v>
      </c>
      <c r="C316" s="15" t="s">
        <v>28</v>
      </c>
      <c r="D316" s="18" t="s">
        <v>305</v>
      </c>
      <c r="E316" s="17">
        <v>1250</v>
      </c>
      <c r="H316" s="101">
        <v>2007</v>
      </c>
      <c r="I316" s="103" t="s">
        <v>111</v>
      </c>
      <c r="J316" s="103">
        <v>18</v>
      </c>
      <c r="K316" s="32" t="s">
        <v>433</v>
      </c>
      <c r="L316" s="109">
        <v>300</v>
      </c>
    </row>
    <row r="317" spans="1:12" ht="34.5" thickBot="1" x14ac:dyDescent="0.3">
      <c r="A317" s="14">
        <v>2148</v>
      </c>
      <c r="B317" s="15" t="s">
        <v>25</v>
      </c>
      <c r="C317" s="15" t="s">
        <v>28</v>
      </c>
      <c r="D317" s="18" t="s">
        <v>285</v>
      </c>
      <c r="E317" s="17">
        <v>1250</v>
      </c>
      <c r="H317" s="102"/>
      <c r="I317" s="104"/>
      <c r="J317" s="104"/>
      <c r="K317" s="29" t="s">
        <v>434</v>
      </c>
      <c r="L317" s="110"/>
    </row>
    <row r="318" spans="1:12" ht="101.25" x14ac:dyDescent="0.25">
      <c r="A318" s="14">
        <v>2152</v>
      </c>
      <c r="B318" s="15" t="s">
        <v>25</v>
      </c>
      <c r="C318" s="15" t="s">
        <v>33</v>
      </c>
      <c r="D318" s="18" t="s">
        <v>307</v>
      </c>
      <c r="E318" s="17">
        <v>1000</v>
      </c>
      <c r="H318" s="101">
        <v>2509</v>
      </c>
      <c r="I318" s="103" t="s">
        <v>111</v>
      </c>
      <c r="J318" s="103">
        <v>18</v>
      </c>
      <c r="K318" s="32" t="s">
        <v>433</v>
      </c>
      <c r="L318" s="109">
        <v>300</v>
      </c>
    </row>
    <row r="319" spans="1:12" ht="24.75" thickBot="1" x14ac:dyDescent="0.3">
      <c r="A319" s="14">
        <v>1608</v>
      </c>
      <c r="B319" s="15" t="s">
        <v>25</v>
      </c>
      <c r="C319" s="15" t="s">
        <v>31</v>
      </c>
      <c r="D319" s="18" t="s">
        <v>309</v>
      </c>
      <c r="E319" s="17">
        <v>1900</v>
      </c>
      <c r="H319" s="102"/>
      <c r="I319" s="104"/>
      <c r="J319" s="104"/>
      <c r="K319" s="29" t="s">
        <v>435</v>
      </c>
      <c r="L319" s="110"/>
    </row>
    <row r="320" spans="1:12" ht="101.25" x14ac:dyDescent="0.25">
      <c r="A320" s="14">
        <v>2153</v>
      </c>
      <c r="B320" s="15" t="s">
        <v>25</v>
      </c>
      <c r="C320" s="15" t="s">
        <v>37</v>
      </c>
      <c r="D320" s="18" t="s">
        <v>311</v>
      </c>
      <c r="E320" s="17">
        <v>700</v>
      </c>
      <c r="H320" s="101">
        <v>2009</v>
      </c>
      <c r="I320" s="103" t="s">
        <v>111</v>
      </c>
      <c r="J320" s="103">
        <v>18</v>
      </c>
      <c r="K320" s="32" t="s">
        <v>433</v>
      </c>
      <c r="L320" s="109">
        <v>300</v>
      </c>
    </row>
    <row r="321" spans="1:12" ht="45.75" thickBot="1" x14ac:dyDescent="0.3">
      <c r="A321" s="14">
        <v>2092</v>
      </c>
      <c r="B321" s="15" t="s">
        <v>25</v>
      </c>
      <c r="C321" s="15" t="s">
        <v>37</v>
      </c>
      <c r="D321" s="18" t="s">
        <v>313</v>
      </c>
      <c r="E321" s="17">
        <v>700</v>
      </c>
      <c r="H321" s="102"/>
      <c r="I321" s="104"/>
      <c r="J321" s="104"/>
      <c r="K321" s="29" t="s">
        <v>436</v>
      </c>
      <c r="L321" s="110"/>
    </row>
    <row r="322" spans="1:12" ht="101.25" x14ac:dyDescent="0.25">
      <c r="A322" s="14">
        <v>2048</v>
      </c>
      <c r="B322" s="15" t="s">
        <v>25</v>
      </c>
      <c r="C322" s="15" t="s">
        <v>50</v>
      </c>
      <c r="D322" s="18" t="s">
        <v>437</v>
      </c>
      <c r="E322" s="17">
        <v>390</v>
      </c>
      <c r="H322" s="101">
        <v>2510</v>
      </c>
      <c r="I322" s="103" t="s">
        <v>111</v>
      </c>
      <c r="J322" s="103">
        <v>14</v>
      </c>
      <c r="K322" s="32" t="s">
        <v>438</v>
      </c>
      <c r="L322" s="109">
        <v>130</v>
      </c>
    </row>
    <row r="323" spans="1:12" ht="68.25" thickBot="1" x14ac:dyDescent="0.3">
      <c r="A323" s="14">
        <v>2005</v>
      </c>
      <c r="B323" s="15" t="s">
        <v>111</v>
      </c>
      <c r="C323" s="15" t="s">
        <v>41</v>
      </c>
      <c r="D323" s="16" t="s">
        <v>439</v>
      </c>
      <c r="E323" s="17">
        <v>19</v>
      </c>
      <c r="H323" s="102"/>
      <c r="I323" s="104"/>
      <c r="J323" s="104"/>
      <c r="K323" s="29" t="s">
        <v>440</v>
      </c>
      <c r="L323" s="110"/>
    </row>
    <row r="324" spans="1:12" ht="101.25" x14ac:dyDescent="0.25">
      <c r="A324" s="14">
        <v>2169</v>
      </c>
      <c r="B324" s="15" t="s">
        <v>25</v>
      </c>
      <c r="C324" s="15" t="s">
        <v>41</v>
      </c>
      <c r="D324" s="16" t="s">
        <v>441</v>
      </c>
      <c r="E324" s="17">
        <v>584</v>
      </c>
      <c r="H324" s="101">
        <v>2010</v>
      </c>
      <c r="I324" s="103" t="s">
        <v>111</v>
      </c>
      <c r="J324" s="103">
        <v>14</v>
      </c>
      <c r="K324" s="32" t="s">
        <v>438</v>
      </c>
      <c r="L324" s="109">
        <v>130</v>
      </c>
    </row>
    <row r="325" spans="1:12" ht="79.5" thickBot="1" x14ac:dyDescent="0.3">
      <c r="A325" s="14">
        <v>3053</v>
      </c>
      <c r="B325" s="15" t="s">
        <v>25</v>
      </c>
      <c r="C325" s="15" t="s">
        <v>41</v>
      </c>
      <c r="D325" s="18" t="s">
        <v>442</v>
      </c>
      <c r="E325" s="17">
        <v>584</v>
      </c>
      <c r="H325" s="102"/>
      <c r="I325" s="104"/>
      <c r="J325" s="104"/>
      <c r="K325" s="29" t="s">
        <v>443</v>
      </c>
      <c r="L325" s="110"/>
    </row>
    <row r="326" spans="1:12" ht="101.25" x14ac:dyDescent="0.25">
      <c r="A326" s="14">
        <v>773</v>
      </c>
      <c r="B326" s="15" t="s">
        <v>25</v>
      </c>
      <c r="C326" s="15" t="s">
        <v>41</v>
      </c>
      <c r="D326" s="18" t="s">
        <v>444</v>
      </c>
      <c r="E326" s="17">
        <v>584</v>
      </c>
      <c r="H326" s="101">
        <v>2008</v>
      </c>
      <c r="I326" s="103" t="s">
        <v>111</v>
      </c>
      <c r="J326" s="103">
        <v>14</v>
      </c>
      <c r="K326" s="32" t="s">
        <v>438</v>
      </c>
      <c r="L326" s="109">
        <v>130</v>
      </c>
    </row>
    <row r="327" spans="1:12" ht="68.25" thickBot="1" x14ac:dyDescent="0.3">
      <c r="A327" s="38">
        <v>2130</v>
      </c>
      <c r="B327" s="39" t="s">
        <v>25</v>
      </c>
      <c r="C327" s="39" t="s">
        <v>37</v>
      </c>
      <c r="D327" s="41" t="s">
        <v>445</v>
      </c>
      <c r="E327" s="42">
        <v>700</v>
      </c>
      <c r="H327" s="102"/>
      <c r="I327" s="104"/>
      <c r="J327" s="104"/>
      <c r="K327" s="29" t="s">
        <v>446</v>
      </c>
      <c r="L327" s="110"/>
    </row>
    <row r="328" spans="1:12" ht="101.25" x14ac:dyDescent="0.25">
      <c r="H328" s="101">
        <v>2511</v>
      </c>
      <c r="I328" s="103" t="s">
        <v>111</v>
      </c>
      <c r="J328" s="103">
        <v>14</v>
      </c>
      <c r="K328" s="32" t="s">
        <v>438</v>
      </c>
      <c r="L328" s="109">
        <v>130</v>
      </c>
    </row>
    <row r="329" spans="1:12" ht="57" thickBot="1" x14ac:dyDescent="0.3">
      <c r="A329" s="22"/>
      <c r="C329" s="22"/>
      <c r="D329" s="22"/>
      <c r="E329" s="22"/>
      <c r="H329" s="102"/>
      <c r="I329" s="104"/>
      <c r="J329" s="104"/>
      <c r="K329" s="29" t="s">
        <v>447</v>
      </c>
      <c r="L329" s="110"/>
    </row>
    <row r="330" spans="1:12" ht="101.25" x14ac:dyDescent="0.25">
      <c r="H330" s="101">
        <v>2512</v>
      </c>
      <c r="I330" s="103" t="s">
        <v>111</v>
      </c>
      <c r="J330" s="103">
        <v>14</v>
      </c>
      <c r="K330" s="32" t="s">
        <v>438</v>
      </c>
      <c r="L330" s="109">
        <v>130</v>
      </c>
    </row>
    <row r="331" spans="1:12" ht="68.25" thickBot="1" x14ac:dyDescent="0.3">
      <c r="H331" s="102"/>
      <c r="I331" s="104"/>
      <c r="J331" s="104"/>
      <c r="K331" s="29" t="s">
        <v>448</v>
      </c>
      <c r="L331" s="110"/>
    </row>
    <row r="332" spans="1:12" ht="34.5" thickBot="1" x14ac:dyDescent="0.3">
      <c r="H332" s="35">
        <v>3045</v>
      </c>
      <c r="I332" s="28" t="s">
        <v>25</v>
      </c>
      <c r="J332" s="28">
        <v>11</v>
      </c>
      <c r="K332" s="29" t="s">
        <v>348</v>
      </c>
      <c r="L332" s="30">
        <v>3800</v>
      </c>
    </row>
    <row r="333" spans="1:12" ht="23.25" thickBot="1" x14ac:dyDescent="0.3">
      <c r="H333" s="35">
        <v>3046</v>
      </c>
      <c r="I333" s="28" t="s">
        <v>25</v>
      </c>
      <c r="J333" s="28">
        <v>11</v>
      </c>
      <c r="K333" s="29" t="s">
        <v>349</v>
      </c>
      <c r="L333" s="30">
        <v>3800</v>
      </c>
    </row>
    <row r="334" spans="1:12" ht="23.25" thickBot="1" x14ac:dyDescent="0.3">
      <c r="H334" s="35">
        <v>3047</v>
      </c>
      <c r="I334" s="28" t="s">
        <v>25</v>
      </c>
      <c r="J334" s="28">
        <v>11</v>
      </c>
      <c r="K334" s="29" t="s">
        <v>351</v>
      </c>
      <c r="L334" s="30">
        <v>3800</v>
      </c>
    </row>
    <row r="335" spans="1:12" ht="34.5" thickBot="1" x14ac:dyDescent="0.3">
      <c r="H335" s="35">
        <v>2226</v>
      </c>
      <c r="I335" s="28" t="s">
        <v>25</v>
      </c>
      <c r="J335" s="28">
        <v>11</v>
      </c>
      <c r="K335" s="29" t="s">
        <v>352</v>
      </c>
      <c r="L335" s="30">
        <v>3800</v>
      </c>
    </row>
    <row r="336" spans="1:12" ht="45.75" thickBot="1" x14ac:dyDescent="0.3">
      <c r="H336" s="35">
        <v>2227</v>
      </c>
      <c r="I336" s="28" t="s">
        <v>25</v>
      </c>
      <c r="J336" s="28">
        <v>10</v>
      </c>
      <c r="K336" s="29" t="s">
        <v>353</v>
      </c>
      <c r="L336" s="30">
        <v>2500</v>
      </c>
    </row>
    <row r="337" spans="8:12" ht="57" thickBot="1" x14ac:dyDescent="0.3">
      <c r="H337" s="35">
        <v>2219</v>
      </c>
      <c r="I337" s="28" t="s">
        <v>25</v>
      </c>
      <c r="J337" s="28">
        <v>10</v>
      </c>
      <c r="K337" s="29" t="s">
        <v>354</v>
      </c>
      <c r="L337" s="30">
        <v>2500</v>
      </c>
    </row>
    <row r="338" spans="8:12" ht="23.25" thickBot="1" x14ac:dyDescent="0.3">
      <c r="H338" s="35">
        <v>2046</v>
      </c>
      <c r="I338" s="28" t="s">
        <v>25</v>
      </c>
      <c r="J338" s="28">
        <v>3</v>
      </c>
      <c r="K338" s="29" t="s">
        <v>355</v>
      </c>
      <c r="L338" s="31">
        <v>250</v>
      </c>
    </row>
    <row r="339" spans="8:12" ht="78.75" x14ac:dyDescent="0.25">
      <c r="H339" s="101">
        <v>2203</v>
      </c>
      <c r="I339" s="103" t="s">
        <v>25</v>
      </c>
      <c r="J339" s="103">
        <v>7</v>
      </c>
      <c r="K339" s="32" t="s">
        <v>449</v>
      </c>
      <c r="L339" s="105">
        <v>1000</v>
      </c>
    </row>
    <row r="340" spans="8:12" ht="15.75" thickBot="1" x14ac:dyDescent="0.3">
      <c r="H340" s="102"/>
      <c r="I340" s="104"/>
      <c r="J340" s="104"/>
      <c r="K340" s="29" t="s">
        <v>450</v>
      </c>
      <c r="L340" s="106"/>
    </row>
    <row r="341" spans="8:12" ht="79.5" thickBot="1" x14ac:dyDescent="0.3">
      <c r="H341" s="35">
        <v>2129</v>
      </c>
      <c r="I341" s="28" t="s">
        <v>25</v>
      </c>
      <c r="J341" s="28">
        <v>10</v>
      </c>
      <c r="K341" s="29" t="s">
        <v>357</v>
      </c>
      <c r="L341" s="30">
        <v>2500</v>
      </c>
    </row>
    <row r="342" spans="8:12" ht="79.5" thickBot="1" x14ac:dyDescent="0.3">
      <c r="H342" s="35">
        <v>2228</v>
      </c>
      <c r="I342" s="28" t="s">
        <v>25</v>
      </c>
      <c r="J342" s="28">
        <v>11</v>
      </c>
      <c r="K342" s="29" t="s">
        <v>358</v>
      </c>
      <c r="L342" s="30">
        <v>3800</v>
      </c>
    </row>
    <row r="343" spans="8:12" ht="101.25" x14ac:dyDescent="0.25">
      <c r="H343" s="101">
        <v>2119</v>
      </c>
      <c r="I343" s="103" t="s">
        <v>25</v>
      </c>
      <c r="J343" s="103">
        <v>8</v>
      </c>
      <c r="K343" s="32" t="s">
        <v>451</v>
      </c>
      <c r="L343" s="105">
        <v>1250</v>
      </c>
    </row>
    <row r="344" spans="8:12" ht="34.5" thickBot="1" x14ac:dyDescent="0.3">
      <c r="H344" s="102"/>
      <c r="I344" s="104"/>
      <c r="J344" s="104"/>
      <c r="K344" s="29" t="s">
        <v>452</v>
      </c>
      <c r="L344" s="106"/>
    </row>
    <row r="345" spans="8:12" ht="101.25" x14ac:dyDescent="0.25">
      <c r="H345" s="101">
        <v>2047</v>
      </c>
      <c r="I345" s="103" t="s">
        <v>25</v>
      </c>
      <c r="J345" s="103">
        <v>6</v>
      </c>
      <c r="K345" s="32" t="s">
        <v>451</v>
      </c>
      <c r="L345" s="109">
        <v>700</v>
      </c>
    </row>
    <row r="346" spans="8:12" ht="15.75" thickBot="1" x14ac:dyDescent="0.3">
      <c r="H346" s="102"/>
      <c r="I346" s="104"/>
      <c r="J346" s="104"/>
      <c r="K346" s="29" t="s">
        <v>137</v>
      </c>
      <c r="L346" s="110"/>
    </row>
    <row r="347" spans="8:12" ht="68.25" thickBot="1" x14ac:dyDescent="0.3">
      <c r="H347" s="35">
        <v>2048</v>
      </c>
      <c r="I347" s="28" t="s">
        <v>25</v>
      </c>
      <c r="J347" s="28">
        <v>4</v>
      </c>
      <c r="K347" s="29" t="s">
        <v>437</v>
      </c>
      <c r="L347" s="31">
        <v>390</v>
      </c>
    </row>
    <row r="348" spans="8:12" ht="34.5" thickBot="1" x14ac:dyDescent="0.3">
      <c r="H348" s="35">
        <v>2049</v>
      </c>
      <c r="I348" s="28" t="s">
        <v>25</v>
      </c>
      <c r="J348" s="28">
        <v>8</v>
      </c>
      <c r="K348" s="29" t="s">
        <v>360</v>
      </c>
      <c r="L348" s="30">
        <v>1250</v>
      </c>
    </row>
    <row r="349" spans="8:12" ht="79.5" thickBot="1" x14ac:dyDescent="0.3">
      <c r="H349" s="35">
        <v>1575</v>
      </c>
      <c r="I349" s="28" t="s">
        <v>25</v>
      </c>
      <c r="J349" s="28">
        <v>4</v>
      </c>
      <c r="K349" s="29" t="s">
        <v>362</v>
      </c>
      <c r="L349" s="31">
        <v>390</v>
      </c>
    </row>
    <row r="350" spans="8:12" ht="67.5" x14ac:dyDescent="0.25">
      <c r="H350" s="101">
        <v>572</v>
      </c>
      <c r="I350" s="103" t="s">
        <v>25</v>
      </c>
      <c r="J350" s="103">
        <v>8</v>
      </c>
      <c r="K350" s="32" t="s">
        <v>453</v>
      </c>
      <c r="L350" s="105">
        <v>1250</v>
      </c>
    </row>
    <row r="351" spans="8:12" ht="23.25" thickBot="1" x14ac:dyDescent="0.3">
      <c r="H351" s="102"/>
      <c r="I351" s="104"/>
      <c r="J351" s="104"/>
      <c r="K351" s="29" t="s">
        <v>454</v>
      </c>
      <c r="L351" s="106"/>
    </row>
    <row r="352" spans="8:12" ht="78.75" x14ac:dyDescent="0.25">
      <c r="H352" s="101">
        <v>583</v>
      </c>
      <c r="I352" s="103" t="s">
        <v>25</v>
      </c>
      <c r="J352" s="103">
        <v>10</v>
      </c>
      <c r="K352" s="32" t="s">
        <v>455</v>
      </c>
      <c r="L352" s="105">
        <v>2800</v>
      </c>
    </row>
    <row r="353" spans="8:12" ht="23.25" thickBot="1" x14ac:dyDescent="0.3">
      <c r="H353" s="102"/>
      <c r="I353" s="104"/>
      <c r="J353" s="104"/>
      <c r="K353" s="29" t="s">
        <v>456</v>
      </c>
      <c r="L353" s="106"/>
    </row>
    <row r="354" spans="8:12" ht="90.75" thickBot="1" x14ac:dyDescent="0.3">
      <c r="H354" s="35">
        <v>1569</v>
      </c>
      <c r="I354" s="28" t="s">
        <v>25</v>
      </c>
      <c r="J354" s="28">
        <v>4</v>
      </c>
      <c r="K354" s="29" t="s">
        <v>366</v>
      </c>
      <c r="L354" s="31">
        <v>390</v>
      </c>
    </row>
    <row r="355" spans="8:12" ht="68.25" thickBot="1" x14ac:dyDescent="0.3">
      <c r="H355" s="35">
        <v>2121</v>
      </c>
      <c r="I355" s="28" t="s">
        <v>25</v>
      </c>
      <c r="J355" s="28">
        <v>5</v>
      </c>
      <c r="K355" s="29" t="s">
        <v>367</v>
      </c>
      <c r="L355" s="31">
        <v>584</v>
      </c>
    </row>
    <row r="356" spans="8:12" ht="45.75" thickBot="1" x14ac:dyDescent="0.3">
      <c r="H356" s="35">
        <v>2050</v>
      </c>
      <c r="I356" s="28" t="s">
        <v>25</v>
      </c>
      <c r="J356" s="28">
        <v>6</v>
      </c>
      <c r="K356" s="29" t="s">
        <v>368</v>
      </c>
      <c r="L356" s="31">
        <v>700</v>
      </c>
    </row>
    <row r="357" spans="8:12" ht="57" thickBot="1" x14ac:dyDescent="0.3">
      <c r="H357" s="35">
        <v>2122</v>
      </c>
      <c r="I357" s="28" t="s">
        <v>25</v>
      </c>
      <c r="J357" s="28">
        <v>8</v>
      </c>
      <c r="K357" s="29" t="s">
        <v>369</v>
      </c>
      <c r="L357" s="30">
        <v>1250</v>
      </c>
    </row>
    <row r="358" spans="8:12" ht="90" x14ac:dyDescent="0.25">
      <c r="H358" s="101">
        <v>2202</v>
      </c>
      <c r="I358" s="103" t="s">
        <v>25</v>
      </c>
      <c r="J358" s="103">
        <v>8</v>
      </c>
      <c r="K358" s="32" t="s">
        <v>457</v>
      </c>
      <c r="L358" s="105">
        <v>1250</v>
      </c>
    </row>
    <row r="359" spans="8:12" ht="23.25" thickBot="1" x14ac:dyDescent="0.3">
      <c r="H359" s="102"/>
      <c r="I359" s="104"/>
      <c r="J359" s="104"/>
      <c r="K359" s="29" t="s">
        <v>68</v>
      </c>
      <c r="L359" s="106"/>
    </row>
    <row r="360" spans="8:12" ht="90" x14ac:dyDescent="0.25">
      <c r="H360" s="101">
        <v>2123</v>
      </c>
      <c r="I360" s="103" t="s">
        <v>25</v>
      </c>
      <c r="J360" s="103">
        <v>8</v>
      </c>
      <c r="K360" s="32" t="s">
        <v>458</v>
      </c>
      <c r="L360" s="105">
        <v>1250</v>
      </c>
    </row>
    <row r="361" spans="8:12" ht="23.25" thickBot="1" x14ac:dyDescent="0.3">
      <c r="H361" s="102"/>
      <c r="I361" s="104"/>
      <c r="J361" s="104"/>
      <c r="K361" s="29" t="s">
        <v>68</v>
      </c>
      <c r="L361" s="106"/>
    </row>
    <row r="362" spans="8:12" ht="68.25" thickBot="1" x14ac:dyDescent="0.3">
      <c r="H362" s="35">
        <v>2220</v>
      </c>
      <c r="I362" s="28" t="s">
        <v>25</v>
      </c>
      <c r="J362" s="28">
        <v>8</v>
      </c>
      <c r="K362" s="29" t="s">
        <v>372</v>
      </c>
      <c r="L362" s="30">
        <v>1250</v>
      </c>
    </row>
    <row r="363" spans="8:12" ht="90" x14ac:dyDescent="0.25">
      <c r="H363" s="101">
        <v>812</v>
      </c>
      <c r="I363" s="103" t="s">
        <v>25</v>
      </c>
      <c r="J363" s="103">
        <v>8</v>
      </c>
      <c r="K363" s="32" t="s">
        <v>459</v>
      </c>
      <c r="L363" s="105">
        <v>1250</v>
      </c>
    </row>
    <row r="364" spans="8:12" ht="23.25" thickBot="1" x14ac:dyDescent="0.3">
      <c r="H364" s="102"/>
      <c r="I364" s="104"/>
      <c r="J364" s="104"/>
      <c r="K364" s="29" t="s">
        <v>460</v>
      </c>
      <c r="L364" s="106"/>
    </row>
    <row r="365" spans="8:12" ht="23.25" thickBot="1" x14ac:dyDescent="0.3">
      <c r="H365" s="35">
        <v>813</v>
      </c>
      <c r="I365" s="28" t="s">
        <v>25</v>
      </c>
      <c r="J365" s="28">
        <v>6</v>
      </c>
      <c r="K365" s="29" t="s">
        <v>374</v>
      </c>
      <c r="L365" s="31">
        <v>700</v>
      </c>
    </row>
    <row r="366" spans="8:12" ht="45.75" thickBot="1" x14ac:dyDescent="0.3">
      <c r="H366" s="35">
        <v>4135</v>
      </c>
      <c r="I366" s="28" t="s">
        <v>25</v>
      </c>
      <c r="J366" s="28">
        <v>2</v>
      </c>
      <c r="K366" s="29" t="s">
        <v>375</v>
      </c>
      <c r="L366" s="31">
        <v>130</v>
      </c>
    </row>
    <row r="367" spans="8:12" ht="15.75" thickBot="1" x14ac:dyDescent="0.3">
      <c r="H367" s="33"/>
      <c r="I367"/>
      <c r="J367"/>
      <c r="K367"/>
      <c r="L367"/>
    </row>
    <row r="368" spans="8:12" ht="57" thickBot="1" x14ac:dyDescent="0.3">
      <c r="H368" s="34">
        <v>3050</v>
      </c>
      <c r="I368" s="24" t="s">
        <v>25</v>
      </c>
      <c r="J368" s="24">
        <v>8</v>
      </c>
      <c r="K368" s="25" t="s">
        <v>377</v>
      </c>
      <c r="L368" s="36">
        <v>1250</v>
      </c>
    </row>
    <row r="369" spans="8:12" ht="34.5" thickBot="1" x14ac:dyDescent="0.3">
      <c r="H369" s="35">
        <v>4141</v>
      </c>
      <c r="I369" s="28" t="s">
        <v>25</v>
      </c>
      <c r="J369" s="28">
        <v>4</v>
      </c>
      <c r="K369" s="29" t="s">
        <v>378</v>
      </c>
      <c r="L369" s="31">
        <v>390</v>
      </c>
    </row>
    <row r="370" spans="8:12" ht="57" thickBot="1" x14ac:dyDescent="0.3">
      <c r="H370" s="35">
        <v>2124</v>
      </c>
      <c r="I370" s="28" t="s">
        <v>25</v>
      </c>
      <c r="J370" s="28">
        <v>8</v>
      </c>
      <c r="K370" s="29" t="s">
        <v>379</v>
      </c>
      <c r="L370" s="30">
        <v>1250</v>
      </c>
    </row>
    <row r="371" spans="8:12" ht="102" thickBot="1" x14ac:dyDescent="0.3">
      <c r="H371" s="35">
        <v>2125</v>
      </c>
      <c r="I371" s="28" t="s">
        <v>25</v>
      </c>
      <c r="J371" s="28">
        <v>5</v>
      </c>
      <c r="K371" s="29" t="s">
        <v>380</v>
      </c>
      <c r="L371" s="31">
        <v>584</v>
      </c>
    </row>
    <row r="372" spans="8:12" ht="45.75" thickBot="1" x14ac:dyDescent="0.3">
      <c r="H372" s="35">
        <v>2051</v>
      </c>
      <c r="I372" s="28" t="s">
        <v>25</v>
      </c>
      <c r="J372" s="28">
        <v>3</v>
      </c>
      <c r="K372" s="29" t="s">
        <v>381</v>
      </c>
      <c r="L372" s="31">
        <v>250</v>
      </c>
    </row>
    <row r="373" spans="8:12" ht="23.25" thickBot="1" x14ac:dyDescent="0.3">
      <c r="H373" s="35">
        <v>3051</v>
      </c>
      <c r="I373" s="28" t="s">
        <v>25</v>
      </c>
      <c r="J373" s="28">
        <v>8</v>
      </c>
      <c r="K373" s="29" t="s">
        <v>382</v>
      </c>
      <c r="L373" s="30">
        <v>1250</v>
      </c>
    </row>
    <row r="374" spans="8:12" ht="45.75" thickBot="1" x14ac:dyDescent="0.3">
      <c r="H374" s="35">
        <v>769</v>
      </c>
      <c r="I374" s="28" t="s">
        <v>25</v>
      </c>
      <c r="J374" s="28">
        <v>3</v>
      </c>
      <c r="K374" s="29" t="s">
        <v>383</v>
      </c>
      <c r="L374" s="31">
        <v>250</v>
      </c>
    </row>
    <row r="375" spans="8:12" ht="79.5" thickBot="1" x14ac:dyDescent="0.3">
      <c r="H375" s="35">
        <v>2023</v>
      </c>
      <c r="I375" s="28" t="s">
        <v>25</v>
      </c>
      <c r="J375" s="28">
        <v>3</v>
      </c>
      <c r="K375" s="29" t="s">
        <v>384</v>
      </c>
      <c r="L375" s="31">
        <v>250</v>
      </c>
    </row>
    <row r="376" spans="8:12" ht="23.25" thickBot="1" x14ac:dyDescent="0.3">
      <c r="H376" s="35">
        <v>770</v>
      </c>
      <c r="I376" s="28" t="s">
        <v>25</v>
      </c>
      <c r="J376" s="28">
        <v>3</v>
      </c>
      <c r="K376" s="29" t="s">
        <v>385</v>
      </c>
      <c r="L376" s="31">
        <v>250</v>
      </c>
    </row>
    <row r="377" spans="8:12" ht="57" thickBot="1" x14ac:dyDescent="0.3">
      <c r="H377" s="35">
        <v>2126</v>
      </c>
      <c r="I377" s="28" t="s">
        <v>25</v>
      </c>
      <c r="J377" s="28">
        <v>5</v>
      </c>
      <c r="K377" s="29" t="s">
        <v>387</v>
      </c>
      <c r="L377" s="31">
        <v>584</v>
      </c>
    </row>
    <row r="378" spans="8:12" ht="57" thickBot="1" x14ac:dyDescent="0.3">
      <c r="H378" s="35">
        <v>4148</v>
      </c>
      <c r="I378" s="28" t="s">
        <v>111</v>
      </c>
      <c r="J378" s="28">
        <v>21</v>
      </c>
      <c r="K378" s="29" t="s">
        <v>388</v>
      </c>
      <c r="L378" s="31">
        <v>750</v>
      </c>
    </row>
    <row r="379" spans="8:12" ht="101.25" x14ac:dyDescent="0.25">
      <c r="H379" s="101">
        <v>2012</v>
      </c>
      <c r="I379" s="103" t="s">
        <v>25</v>
      </c>
      <c r="J379" s="103">
        <v>7</v>
      </c>
      <c r="K379" s="32" t="s">
        <v>461</v>
      </c>
      <c r="L379" s="105">
        <v>1000</v>
      </c>
    </row>
    <row r="380" spans="8:12" ht="23.25" thickBot="1" x14ac:dyDescent="0.3">
      <c r="H380" s="102"/>
      <c r="I380" s="104"/>
      <c r="J380" s="104"/>
      <c r="K380" s="29" t="s">
        <v>462</v>
      </c>
      <c r="L380" s="106"/>
    </row>
    <row r="381" spans="8:12" ht="34.5" thickBot="1" x14ac:dyDescent="0.3">
      <c r="H381" s="35">
        <v>2221</v>
      </c>
      <c r="I381" s="28" t="s">
        <v>25</v>
      </c>
      <c r="J381" s="28">
        <v>9</v>
      </c>
      <c r="K381" s="29" t="s">
        <v>392</v>
      </c>
      <c r="L381" s="30">
        <v>1900</v>
      </c>
    </row>
    <row r="382" spans="8:12" ht="34.5" thickBot="1" x14ac:dyDescent="0.3">
      <c r="H382" s="35">
        <v>1256</v>
      </c>
      <c r="I382" s="28" t="s">
        <v>25</v>
      </c>
      <c r="J382" s="28">
        <v>11</v>
      </c>
      <c r="K382" s="29" t="s">
        <v>395</v>
      </c>
      <c r="L382" s="30">
        <v>3800</v>
      </c>
    </row>
    <row r="383" spans="8:12" ht="34.5" thickBot="1" x14ac:dyDescent="0.3">
      <c r="H383" s="35">
        <v>2127</v>
      </c>
      <c r="I383" s="28" t="s">
        <v>25</v>
      </c>
      <c r="J383" s="28">
        <v>7</v>
      </c>
      <c r="K383" s="29" t="s">
        <v>396</v>
      </c>
      <c r="L383" s="30">
        <v>1000</v>
      </c>
    </row>
    <row r="384" spans="8:12" ht="34.5" thickBot="1" x14ac:dyDescent="0.3">
      <c r="H384" s="35">
        <v>2128</v>
      </c>
      <c r="I384" s="28" t="s">
        <v>25</v>
      </c>
      <c r="J384" s="28">
        <v>7</v>
      </c>
      <c r="K384" s="29" t="s">
        <v>397</v>
      </c>
      <c r="L384" s="30">
        <v>1000</v>
      </c>
    </row>
    <row r="385" spans="8:12" ht="79.5" thickBot="1" x14ac:dyDescent="0.3">
      <c r="H385" s="35">
        <v>2229</v>
      </c>
      <c r="I385" s="28" t="s">
        <v>25</v>
      </c>
      <c r="J385" s="28">
        <v>10</v>
      </c>
      <c r="K385" s="29" t="s">
        <v>398</v>
      </c>
      <c r="L385" s="30">
        <v>2500</v>
      </c>
    </row>
    <row r="386" spans="8:12" ht="68.25" thickBot="1" x14ac:dyDescent="0.3">
      <c r="H386" s="35">
        <v>2168</v>
      </c>
      <c r="I386" s="28" t="s">
        <v>25</v>
      </c>
      <c r="J386" s="28">
        <v>7</v>
      </c>
      <c r="K386" s="29" t="s">
        <v>399</v>
      </c>
      <c r="L386" s="30">
        <v>1000</v>
      </c>
    </row>
    <row r="387" spans="8:12" ht="45.75" thickBot="1" x14ac:dyDescent="0.3">
      <c r="H387" s="35">
        <v>3052</v>
      </c>
      <c r="I387" s="28" t="s">
        <v>25</v>
      </c>
      <c r="J387" s="28">
        <v>7</v>
      </c>
      <c r="K387" s="29" t="s">
        <v>393</v>
      </c>
      <c r="L387" s="30">
        <v>1000</v>
      </c>
    </row>
    <row r="388" spans="8:12" ht="34.5" thickBot="1" x14ac:dyDescent="0.3">
      <c r="H388" s="35">
        <v>1220</v>
      </c>
      <c r="I388" s="28" t="s">
        <v>25</v>
      </c>
      <c r="J388" s="28">
        <v>4</v>
      </c>
      <c r="K388" s="29" t="s">
        <v>394</v>
      </c>
      <c r="L388" s="31">
        <v>390</v>
      </c>
    </row>
    <row r="389" spans="8:12" ht="23.25" thickBot="1" x14ac:dyDescent="0.3">
      <c r="H389" s="35">
        <v>2005</v>
      </c>
      <c r="I389" s="28" t="s">
        <v>111</v>
      </c>
      <c r="J389" s="28">
        <v>5</v>
      </c>
      <c r="K389" s="29" t="s">
        <v>439</v>
      </c>
      <c r="L389" s="31">
        <v>19</v>
      </c>
    </row>
    <row r="390" spans="8:12" ht="34.5" thickBot="1" x14ac:dyDescent="0.3">
      <c r="H390" s="35">
        <v>2169</v>
      </c>
      <c r="I390" s="28" t="s">
        <v>25</v>
      </c>
      <c r="J390" s="28">
        <v>5</v>
      </c>
      <c r="K390" s="29" t="s">
        <v>441</v>
      </c>
      <c r="L390" s="31">
        <v>584</v>
      </c>
    </row>
    <row r="391" spans="8:12" ht="79.5" thickBot="1" x14ac:dyDescent="0.3">
      <c r="H391" s="35">
        <v>3053</v>
      </c>
      <c r="I391" s="28" t="s">
        <v>25</v>
      </c>
      <c r="J391" s="28">
        <v>5</v>
      </c>
      <c r="K391" s="29" t="s">
        <v>442</v>
      </c>
      <c r="L391" s="31">
        <v>584</v>
      </c>
    </row>
    <row r="392" spans="8:12" ht="57" thickBot="1" x14ac:dyDescent="0.3">
      <c r="H392" s="35">
        <v>773</v>
      </c>
      <c r="I392" s="28" t="s">
        <v>25</v>
      </c>
      <c r="J392" s="28">
        <v>5</v>
      </c>
      <c r="K392" s="29" t="s">
        <v>444</v>
      </c>
      <c r="L392" s="31">
        <v>584</v>
      </c>
    </row>
    <row r="393" spans="8:12" ht="79.5" thickBot="1" x14ac:dyDescent="0.3">
      <c r="H393" s="35">
        <v>2130</v>
      </c>
      <c r="I393" s="28" t="s">
        <v>25</v>
      </c>
      <c r="J393" s="28">
        <v>6</v>
      </c>
      <c r="K393" s="29" t="s">
        <v>445</v>
      </c>
      <c r="L393" s="31">
        <v>700</v>
      </c>
    </row>
    <row r="394" spans="8:12" ht="16.5" x14ac:dyDescent="0.25">
      <c r="H394" s="107"/>
      <c r="I394" s="107"/>
      <c r="J394" s="107"/>
      <c r="K394" s="107"/>
      <c r="L394" s="107"/>
    </row>
    <row r="395" spans="8:12" x14ac:dyDescent="0.25">
      <c r="H395" s="108" t="s">
        <v>463</v>
      </c>
      <c r="I395" s="108"/>
      <c r="J395" s="108"/>
      <c r="K395" s="108"/>
      <c r="L395" s="108"/>
    </row>
  </sheetData>
  <mergeCells count="242">
    <mergeCell ref="H15:H16"/>
    <mergeCell ref="I15:I16"/>
    <mergeCell ref="J15:J16"/>
    <mergeCell ref="L15:L16"/>
    <mergeCell ref="H31:H32"/>
    <mergeCell ref="I31:I32"/>
    <mergeCell ref="J31:J32"/>
    <mergeCell ref="L31:L32"/>
    <mergeCell ref="H40:H41"/>
    <mergeCell ref="I40:I41"/>
    <mergeCell ref="J40:J41"/>
    <mergeCell ref="L40:L41"/>
    <mergeCell ref="H44:H45"/>
    <mergeCell ref="I44:I45"/>
    <mergeCell ref="J44:J45"/>
    <mergeCell ref="L44:L45"/>
    <mergeCell ref="H47:H48"/>
    <mergeCell ref="I47:I48"/>
    <mergeCell ref="J47:J48"/>
    <mergeCell ref="L47:L48"/>
    <mergeCell ref="H49:H50"/>
    <mergeCell ref="I49:I50"/>
    <mergeCell ref="J49:J50"/>
    <mergeCell ref="L49:L50"/>
    <mergeCell ref="H79:H80"/>
    <mergeCell ref="I79:I80"/>
    <mergeCell ref="J79:J80"/>
    <mergeCell ref="L79:L80"/>
    <mergeCell ref="H83:H84"/>
    <mergeCell ref="I83:I84"/>
    <mergeCell ref="J83:J84"/>
    <mergeCell ref="L83:L84"/>
    <mergeCell ref="H87:H88"/>
    <mergeCell ref="I87:I88"/>
    <mergeCell ref="J87:J88"/>
    <mergeCell ref="L87:L88"/>
    <mergeCell ref="H124:H125"/>
    <mergeCell ref="I124:I125"/>
    <mergeCell ref="J124:J125"/>
    <mergeCell ref="L124:L125"/>
    <mergeCell ref="H128:H129"/>
    <mergeCell ref="I128:I129"/>
    <mergeCell ref="J128:J129"/>
    <mergeCell ref="L128:L129"/>
    <mergeCell ref="H134:H135"/>
    <mergeCell ref="I134:I135"/>
    <mergeCell ref="J134:J135"/>
    <mergeCell ref="L134:L135"/>
    <mergeCell ref="H139:H140"/>
    <mergeCell ref="I139:I140"/>
    <mergeCell ref="J139:J140"/>
    <mergeCell ref="L139:L140"/>
    <mergeCell ref="H142:H143"/>
    <mergeCell ref="I142:I143"/>
    <mergeCell ref="J142:J143"/>
    <mergeCell ref="L142:L143"/>
    <mergeCell ref="H144:H145"/>
    <mergeCell ref="I144:I145"/>
    <mergeCell ref="J144:J145"/>
    <mergeCell ref="L144:L145"/>
    <mergeCell ref="H146:H147"/>
    <mergeCell ref="I146:I147"/>
    <mergeCell ref="J146:J147"/>
    <mergeCell ref="L146:L147"/>
    <mergeCell ref="H148:H149"/>
    <mergeCell ref="I148:I149"/>
    <mergeCell ref="J148:J149"/>
    <mergeCell ref="L148:L149"/>
    <mergeCell ref="H152:H153"/>
    <mergeCell ref="I152:I153"/>
    <mergeCell ref="J152:J153"/>
    <mergeCell ref="L152:L153"/>
    <mergeCell ref="H154:H155"/>
    <mergeCell ref="I154:I155"/>
    <mergeCell ref="J154:J155"/>
    <mergeCell ref="L154:L155"/>
    <mergeCell ref="H163:H164"/>
    <mergeCell ref="I163:I164"/>
    <mergeCell ref="J163:J164"/>
    <mergeCell ref="L163:L164"/>
    <mergeCell ref="H168:H169"/>
    <mergeCell ref="I168:I169"/>
    <mergeCell ref="J168:J169"/>
    <mergeCell ref="L168:L169"/>
    <mergeCell ref="H176:H177"/>
    <mergeCell ref="I176:I177"/>
    <mergeCell ref="J176:J177"/>
    <mergeCell ref="L176:L177"/>
    <mergeCell ref="H183:H184"/>
    <mergeCell ref="I183:I184"/>
    <mergeCell ref="J183:J184"/>
    <mergeCell ref="L183:L184"/>
    <mergeCell ref="H185:H186"/>
    <mergeCell ref="I185:I186"/>
    <mergeCell ref="J185:J186"/>
    <mergeCell ref="L185:L186"/>
    <mergeCell ref="H187:H188"/>
    <mergeCell ref="I187:I188"/>
    <mergeCell ref="J187:J188"/>
    <mergeCell ref="L187:L188"/>
    <mergeCell ref="H198:H199"/>
    <mergeCell ref="I198:I199"/>
    <mergeCell ref="J198:J199"/>
    <mergeCell ref="L198:L199"/>
    <mergeCell ref="H209:H210"/>
    <mergeCell ref="I209:I210"/>
    <mergeCell ref="J209:J210"/>
    <mergeCell ref="L209:L210"/>
    <mergeCell ref="H213:H214"/>
    <mergeCell ref="I213:I214"/>
    <mergeCell ref="J213:J214"/>
    <mergeCell ref="L213:L214"/>
    <mergeCell ref="H219:H220"/>
    <mergeCell ref="I219:I220"/>
    <mergeCell ref="J219:J220"/>
    <mergeCell ref="L219:L220"/>
    <mergeCell ref="H221:H222"/>
    <mergeCell ref="I221:I222"/>
    <mergeCell ref="J221:J222"/>
    <mergeCell ref="L221:L222"/>
    <mergeCell ref="H229:H230"/>
    <mergeCell ref="I229:I230"/>
    <mergeCell ref="J229:J230"/>
    <mergeCell ref="L229:L230"/>
    <mergeCell ref="H231:H232"/>
    <mergeCell ref="I231:I232"/>
    <mergeCell ref="J231:J232"/>
    <mergeCell ref="L231:L232"/>
    <mergeCell ref="H243:H244"/>
    <mergeCell ref="I243:I244"/>
    <mergeCell ref="J243:J244"/>
    <mergeCell ref="L243:L244"/>
    <mergeCell ref="H252:H253"/>
    <mergeCell ref="I252:I253"/>
    <mergeCell ref="J252:J253"/>
    <mergeCell ref="L252:L253"/>
    <mergeCell ref="H254:H255"/>
    <mergeCell ref="I254:I255"/>
    <mergeCell ref="J254:J255"/>
    <mergeCell ref="L254:L255"/>
    <mergeCell ref="H269:H270"/>
    <mergeCell ref="I269:I270"/>
    <mergeCell ref="J269:J270"/>
    <mergeCell ref="L269:L270"/>
    <mergeCell ref="H291:H292"/>
    <mergeCell ref="I291:I292"/>
    <mergeCell ref="J291:J292"/>
    <mergeCell ref="L291:L292"/>
    <mergeCell ref="H295:H296"/>
    <mergeCell ref="I295:I296"/>
    <mergeCell ref="J295:J296"/>
    <mergeCell ref="L295:L296"/>
    <mergeCell ref="H303:H304"/>
    <mergeCell ref="I303:I304"/>
    <mergeCell ref="J303:J304"/>
    <mergeCell ref="L303:L304"/>
    <mergeCell ref="H305:H306"/>
    <mergeCell ref="I305:I306"/>
    <mergeCell ref="J305:J306"/>
    <mergeCell ref="L305:L306"/>
    <mergeCell ref="H307:H308"/>
    <mergeCell ref="I307:I308"/>
    <mergeCell ref="J307:J308"/>
    <mergeCell ref="L307:L308"/>
    <mergeCell ref="H312:H313"/>
    <mergeCell ref="I312:I313"/>
    <mergeCell ref="J312:J313"/>
    <mergeCell ref="L312:L313"/>
    <mergeCell ref="H314:H315"/>
    <mergeCell ref="I314:I315"/>
    <mergeCell ref="J314:J315"/>
    <mergeCell ref="L314:L315"/>
    <mergeCell ref="H316:H317"/>
    <mergeCell ref="I316:I317"/>
    <mergeCell ref="J316:J317"/>
    <mergeCell ref="L316:L317"/>
    <mergeCell ref="H318:H319"/>
    <mergeCell ref="I318:I319"/>
    <mergeCell ref="J318:J319"/>
    <mergeCell ref="L318:L319"/>
    <mergeCell ref="H320:H321"/>
    <mergeCell ref="I320:I321"/>
    <mergeCell ref="J320:J321"/>
    <mergeCell ref="L320:L321"/>
    <mergeCell ref="H322:H323"/>
    <mergeCell ref="I322:I323"/>
    <mergeCell ref="J322:J323"/>
    <mergeCell ref="L322:L323"/>
    <mergeCell ref="H324:H325"/>
    <mergeCell ref="I324:I325"/>
    <mergeCell ref="J324:J325"/>
    <mergeCell ref="L324:L325"/>
    <mergeCell ref="H326:H327"/>
    <mergeCell ref="I326:I327"/>
    <mergeCell ref="J326:J327"/>
    <mergeCell ref="L326:L327"/>
    <mergeCell ref="H328:H329"/>
    <mergeCell ref="I328:I329"/>
    <mergeCell ref="J328:J329"/>
    <mergeCell ref="L328:L329"/>
    <mergeCell ref="H330:H331"/>
    <mergeCell ref="I330:I331"/>
    <mergeCell ref="J330:J331"/>
    <mergeCell ref="L330:L331"/>
    <mergeCell ref="H339:H340"/>
    <mergeCell ref="I339:I340"/>
    <mergeCell ref="J339:J340"/>
    <mergeCell ref="L339:L340"/>
    <mergeCell ref="H343:H344"/>
    <mergeCell ref="I343:I344"/>
    <mergeCell ref="J343:J344"/>
    <mergeCell ref="L343:L344"/>
    <mergeCell ref="H345:H346"/>
    <mergeCell ref="I345:I346"/>
    <mergeCell ref="J345:J346"/>
    <mergeCell ref="L345:L346"/>
    <mergeCell ref="H350:H351"/>
    <mergeCell ref="I350:I351"/>
    <mergeCell ref="J350:J351"/>
    <mergeCell ref="L350:L351"/>
    <mergeCell ref="H352:H353"/>
    <mergeCell ref="I352:I353"/>
    <mergeCell ref="J352:J353"/>
    <mergeCell ref="L352:L353"/>
    <mergeCell ref="H358:H359"/>
    <mergeCell ref="I358:I359"/>
    <mergeCell ref="J358:J359"/>
    <mergeCell ref="L358:L359"/>
    <mergeCell ref="H360:H361"/>
    <mergeCell ref="I360:I361"/>
    <mergeCell ref="J360:J361"/>
    <mergeCell ref="L360:L361"/>
    <mergeCell ref="H394:L394"/>
    <mergeCell ref="H395:L395"/>
    <mergeCell ref="H363:H364"/>
    <mergeCell ref="I363:I364"/>
    <mergeCell ref="J363:J364"/>
    <mergeCell ref="L363:L364"/>
    <mergeCell ref="H379:H380"/>
    <mergeCell ref="I379:I380"/>
    <mergeCell ref="J379:J380"/>
    <mergeCell ref="L379:L38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82"/>
  <sheetViews>
    <sheetView topLeftCell="A94" workbookViewId="0">
      <selection activeCell="B36" sqref="B36"/>
    </sheetView>
  </sheetViews>
  <sheetFormatPr baseColWidth="10" defaultColWidth="11.42578125" defaultRowHeight="15" x14ac:dyDescent="0.25"/>
  <cols>
    <col min="1" max="1" width="10.5703125" bestFit="1" customWidth="1"/>
    <col min="2" max="2" width="6.42578125" bestFit="1" customWidth="1"/>
    <col min="4" max="4" width="9" bestFit="1" customWidth="1"/>
    <col min="5" max="5" width="10.7109375" bestFit="1" customWidth="1"/>
    <col min="6" max="6" width="9" bestFit="1" customWidth="1"/>
    <col min="7" max="7" width="9.140625" bestFit="1" customWidth="1"/>
    <col min="8" max="8" width="8" bestFit="1" customWidth="1"/>
    <col min="9" max="9" width="7.7109375" bestFit="1" customWidth="1"/>
    <col min="10" max="10" width="35" bestFit="1" customWidth="1"/>
    <col min="11" max="11" width="10.28515625" bestFit="1" customWidth="1"/>
    <col min="12" max="12" width="11.140625" bestFit="1" customWidth="1"/>
    <col min="13" max="13" width="5" bestFit="1" customWidth="1"/>
  </cols>
  <sheetData>
    <row r="1" spans="1:13" ht="15.75" thickBot="1" x14ac:dyDescent="0.3">
      <c r="A1" s="57" t="s">
        <v>4</v>
      </c>
      <c r="B1" s="57" t="s">
        <v>5</v>
      </c>
      <c r="C1" s="57" t="s">
        <v>6</v>
      </c>
      <c r="D1" s="57" t="s">
        <v>7</v>
      </c>
      <c r="E1" s="57" t="s">
        <v>8</v>
      </c>
      <c r="F1" s="57" t="s">
        <v>9</v>
      </c>
      <c r="G1" s="57" t="s">
        <v>10</v>
      </c>
      <c r="H1" s="57" t="s">
        <v>11</v>
      </c>
      <c r="I1" s="57" t="s">
        <v>12</v>
      </c>
      <c r="J1" s="57" t="s">
        <v>13</v>
      </c>
      <c r="K1" s="57" t="s">
        <v>14</v>
      </c>
      <c r="L1" s="57" t="s">
        <v>15</v>
      </c>
      <c r="M1" s="57" t="s">
        <v>16</v>
      </c>
    </row>
    <row r="2" spans="1:13" x14ac:dyDescent="0.25">
      <c r="A2" s="53" t="s">
        <v>464</v>
      </c>
      <c r="B2" s="53">
        <v>49</v>
      </c>
      <c r="C2" s="53">
        <v>1111</v>
      </c>
      <c r="D2" s="53">
        <v>16910068</v>
      </c>
      <c r="E2" s="54">
        <v>44580</v>
      </c>
      <c r="F2" s="53">
        <v>145</v>
      </c>
      <c r="G2" s="53">
        <v>1</v>
      </c>
      <c r="H2" s="53">
        <v>1</v>
      </c>
      <c r="I2" s="53">
        <v>9</v>
      </c>
      <c r="J2" s="53" t="s">
        <v>465</v>
      </c>
      <c r="K2" s="53">
        <v>2021</v>
      </c>
      <c r="L2" s="53">
        <v>50162</v>
      </c>
      <c r="M2" s="53"/>
    </row>
    <row r="3" spans="1:13" x14ac:dyDescent="0.25">
      <c r="A3" s="53" t="s">
        <v>464</v>
      </c>
      <c r="B3" s="53">
        <v>42</v>
      </c>
      <c r="C3" s="53">
        <v>1111</v>
      </c>
      <c r="D3" s="53">
        <v>16880137</v>
      </c>
      <c r="E3" s="54">
        <v>44581</v>
      </c>
      <c r="F3" s="53">
        <v>31</v>
      </c>
      <c r="G3" s="53">
        <v>1</v>
      </c>
      <c r="H3" s="53">
        <v>1</v>
      </c>
      <c r="I3" s="53">
        <v>79</v>
      </c>
      <c r="J3" s="53" t="s">
        <v>466</v>
      </c>
      <c r="K3" s="53">
        <v>2020</v>
      </c>
      <c r="L3" s="53">
        <v>65090</v>
      </c>
      <c r="M3" s="53"/>
    </row>
    <row r="4" spans="1:13" x14ac:dyDescent="0.25">
      <c r="A4" s="53" t="s">
        <v>464</v>
      </c>
      <c r="B4" s="53">
        <v>42</v>
      </c>
      <c r="C4" s="53">
        <v>1111</v>
      </c>
      <c r="D4" s="53">
        <v>16880137</v>
      </c>
      <c r="E4" s="54">
        <v>44581</v>
      </c>
      <c r="F4" s="53">
        <v>778.11</v>
      </c>
      <c r="G4" s="53">
        <v>2</v>
      </c>
      <c r="H4" s="53">
        <v>1</v>
      </c>
      <c r="I4" s="53">
        <v>78</v>
      </c>
      <c r="J4" s="53" t="s">
        <v>467</v>
      </c>
      <c r="K4" s="53">
        <v>2020</v>
      </c>
      <c r="L4" s="53">
        <v>65090</v>
      </c>
      <c r="M4" s="53"/>
    </row>
    <row r="5" spans="1:13" x14ac:dyDescent="0.25">
      <c r="A5" s="53" t="s">
        <v>464</v>
      </c>
      <c r="B5" s="53">
        <v>42</v>
      </c>
      <c r="C5" s="53">
        <v>1111</v>
      </c>
      <c r="D5" s="53">
        <v>16880137</v>
      </c>
      <c r="E5" s="54">
        <v>44581</v>
      </c>
      <c r="F5" s="53">
        <v>103.1</v>
      </c>
      <c r="G5" s="53">
        <v>1</v>
      </c>
      <c r="H5" s="53">
        <v>1</v>
      </c>
      <c r="I5" s="53">
        <v>13</v>
      </c>
      <c r="J5" s="53" t="s">
        <v>468</v>
      </c>
      <c r="K5" s="53">
        <v>2020</v>
      </c>
      <c r="L5" s="53">
        <v>65090</v>
      </c>
      <c r="M5" s="53"/>
    </row>
    <row r="6" spans="1:13" x14ac:dyDescent="0.25">
      <c r="A6" s="53" t="s">
        <v>464</v>
      </c>
      <c r="B6" s="53">
        <v>42</v>
      </c>
      <c r="C6" s="53">
        <v>1111</v>
      </c>
      <c r="D6" s="53">
        <v>16890186</v>
      </c>
      <c r="E6" s="54">
        <v>44579</v>
      </c>
      <c r="F6" s="53">
        <v>60</v>
      </c>
      <c r="G6" s="53">
        <v>2</v>
      </c>
      <c r="H6" s="53">
        <v>1</v>
      </c>
      <c r="I6" s="53">
        <v>88</v>
      </c>
      <c r="J6" s="53" t="s">
        <v>469</v>
      </c>
      <c r="K6" s="53">
        <v>2020</v>
      </c>
      <c r="L6" s="53">
        <v>65090</v>
      </c>
      <c r="M6" s="53"/>
    </row>
    <row r="7" spans="1:13" x14ac:dyDescent="0.25">
      <c r="A7" s="53" t="s">
        <v>464</v>
      </c>
      <c r="B7" s="53">
        <v>42</v>
      </c>
      <c r="C7" s="53">
        <v>1111</v>
      </c>
      <c r="D7" s="53">
        <v>16890185</v>
      </c>
      <c r="E7" s="54">
        <v>44579</v>
      </c>
      <c r="F7" s="53">
        <v>30.87</v>
      </c>
      <c r="G7" s="53">
        <v>1</v>
      </c>
      <c r="H7" s="53">
        <v>1</v>
      </c>
      <c r="I7" s="53">
        <v>150</v>
      </c>
      <c r="J7" s="53" t="s">
        <v>470</v>
      </c>
      <c r="K7" s="53">
        <v>2020</v>
      </c>
      <c r="L7" s="53">
        <v>65090</v>
      </c>
      <c r="M7" s="53"/>
    </row>
    <row r="8" spans="1:13" x14ac:dyDescent="0.25">
      <c r="A8" s="53" t="s">
        <v>464</v>
      </c>
      <c r="B8" s="53">
        <v>42</v>
      </c>
      <c r="C8" s="53">
        <v>1111</v>
      </c>
      <c r="D8" s="53">
        <v>16890184</v>
      </c>
      <c r="E8" s="54">
        <v>44579</v>
      </c>
      <c r="F8" s="53">
        <v>30.87</v>
      </c>
      <c r="G8" s="53">
        <v>1</v>
      </c>
      <c r="H8" s="53">
        <v>1</v>
      </c>
      <c r="I8" s="53">
        <v>150</v>
      </c>
      <c r="J8" s="53" t="s">
        <v>470</v>
      </c>
      <c r="K8" s="53">
        <v>2020</v>
      </c>
      <c r="L8" s="53">
        <v>65090</v>
      </c>
      <c r="M8" s="53"/>
    </row>
    <row r="9" spans="1:13" x14ac:dyDescent="0.25">
      <c r="A9" s="53" t="s">
        <v>464</v>
      </c>
      <c r="B9" s="53">
        <v>41</v>
      </c>
      <c r="C9" s="53">
        <v>1111</v>
      </c>
      <c r="D9" s="53">
        <v>16880192</v>
      </c>
      <c r="E9" s="54">
        <v>44579</v>
      </c>
      <c r="F9" s="53">
        <v>144</v>
      </c>
      <c r="G9" s="53">
        <v>9</v>
      </c>
      <c r="H9" s="53">
        <v>1</v>
      </c>
      <c r="I9" s="53">
        <v>14</v>
      </c>
      <c r="J9" s="53" t="s">
        <v>471</v>
      </c>
      <c r="K9" s="53">
        <v>2021</v>
      </c>
      <c r="L9" s="53">
        <v>53689</v>
      </c>
      <c r="M9" s="53"/>
    </row>
    <row r="10" spans="1:13" x14ac:dyDescent="0.25">
      <c r="A10" s="53" t="s">
        <v>464</v>
      </c>
      <c r="B10" s="53">
        <v>41</v>
      </c>
      <c r="C10" s="53">
        <v>1111</v>
      </c>
      <c r="D10" s="53">
        <v>16880092</v>
      </c>
      <c r="E10" s="54">
        <v>44579</v>
      </c>
      <c r="F10" s="53">
        <v>90</v>
      </c>
      <c r="G10" s="53">
        <v>1</v>
      </c>
      <c r="H10" s="53">
        <v>1</v>
      </c>
      <c r="I10" s="53">
        <v>12</v>
      </c>
      <c r="J10" s="53" t="s">
        <v>472</v>
      </c>
      <c r="K10" s="53">
        <v>2021</v>
      </c>
      <c r="L10" s="53">
        <v>57657</v>
      </c>
      <c r="M10" s="53"/>
    </row>
    <row r="11" spans="1:13" x14ac:dyDescent="0.25">
      <c r="A11" s="53" t="s">
        <v>464</v>
      </c>
      <c r="B11" s="53">
        <v>41</v>
      </c>
      <c r="C11" s="53">
        <v>1111</v>
      </c>
      <c r="D11" s="53">
        <v>16880090</v>
      </c>
      <c r="E11" s="54">
        <v>44588</v>
      </c>
      <c r="F11" s="53">
        <v>90</v>
      </c>
      <c r="G11" s="53">
        <v>1</v>
      </c>
      <c r="H11" s="53">
        <v>1</v>
      </c>
      <c r="I11" s="53">
        <v>12</v>
      </c>
      <c r="J11" s="53" t="s">
        <v>472</v>
      </c>
      <c r="K11" s="53">
        <v>2021</v>
      </c>
      <c r="L11" s="53">
        <v>5700</v>
      </c>
      <c r="M11" s="53"/>
    </row>
    <row r="12" spans="1:13" x14ac:dyDescent="0.25">
      <c r="A12" s="53" t="s">
        <v>464</v>
      </c>
      <c r="B12" s="53">
        <v>39</v>
      </c>
      <c r="C12" s="53">
        <v>1111</v>
      </c>
      <c r="D12" s="53">
        <v>16860142</v>
      </c>
      <c r="E12" s="54">
        <v>44578</v>
      </c>
      <c r="F12" s="53">
        <v>266.67</v>
      </c>
      <c r="G12" s="53">
        <v>1</v>
      </c>
      <c r="H12" s="53">
        <v>1</v>
      </c>
      <c r="I12" s="53">
        <v>18</v>
      </c>
      <c r="J12" s="53" t="s">
        <v>473</v>
      </c>
      <c r="K12" s="53">
        <v>2021</v>
      </c>
      <c r="L12" s="53">
        <v>1389</v>
      </c>
      <c r="M12" s="53"/>
    </row>
    <row r="13" spans="1:13" x14ac:dyDescent="0.25">
      <c r="A13" s="53" t="s">
        <v>464</v>
      </c>
      <c r="B13" s="53">
        <v>39</v>
      </c>
      <c r="C13" s="53">
        <v>1111</v>
      </c>
      <c r="D13" s="53">
        <v>16860141</v>
      </c>
      <c r="E13" s="54">
        <v>44578</v>
      </c>
      <c r="F13" s="53">
        <v>46.65</v>
      </c>
      <c r="G13" s="53">
        <v>1</v>
      </c>
      <c r="H13" s="53">
        <v>1</v>
      </c>
      <c r="I13" s="53">
        <v>59</v>
      </c>
      <c r="J13" s="53" t="s">
        <v>474</v>
      </c>
      <c r="K13" s="53">
        <v>2021</v>
      </c>
      <c r="L13" s="53">
        <v>907</v>
      </c>
      <c r="M13" s="53"/>
    </row>
    <row r="14" spans="1:13" x14ac:dyDescent="0.25">
      <c r="A14" s="53" t="s">
        <v>464</v>
      </c>
      <c r="B14" s="53">
        <v>39</v>
      </c>
      <c r="C14" s="53">
        <v>1111</v>
      </c>
      <c r="D14" s="53">
        <v>16860140</v>
      </c>
      <c r="E14" s="54">
        <v>44578</v>
      </c>
      <c r="F14" s="53">
        <v>39.200000000000003</v>
      </c>
      <c r="G14" s="53">
        <v>1</v>
      </c>
      <c r="H14" s="53">
        <v>1</v>
      </c>
      <c r="I14" s="53">
        <v>151</v>
      </c>
      <c r="J14" s="53" t="s">
        <v>475</v>
      </c>
      <c r="K14" s="53">
        <v>2021</v>
      </c>
      <c r="L14" s="53">
        <v>1337</v>
      </c>
      <c r="M14" s="53"/>
    </row>
    <row r="15" spans="1:13" x14ac:dyDescent="0.25">
      <c r="A15" s="53" t="s">
        <v>464</v>
      </c>
      <c r="B15" s="53">
        <v>39</v>
      </c>
      <c r="C15" s="53">
        <v>1111</v>
      </c>
      <c r="D15" s="53">
        <v>16860140</v>
      </c>
      <c r="E15" s="54">
        <v>44578</v>
      </c>
      <c r="F15" s="53">
        <v>46.65</v>
      </c>
      <c r="G15" s="53">
        <v>1</v>
      </c>
      <c r="H15" s="53">
        <v>1</v>
      </c>
      <c r="I15" s="53">
        <v>59</v>
      </c>
      <c r="J15" s="53" t="s">
        <v>474</v>
      </c>
      <c r="K15" s="53">
        <v>2021</v>
      </c>
      <c r="L15" s="53">
        <v>1337</v>
      </c>
      <c r="M15" s="53"/>
    </row>
    <row r="16" spans="1:13" x14ac:dyDescent="0.25">
      <c r="A16" s="53" t="s">
        <v>464</v>
      </c>
      <c r="B16" s="53">
        <v>39</v>
      </c>
      <c r="C16" s="53">
        <v>1111</v>
      </c>
      <c r="D16" s="53">
        <v>16860139</v>
      </c>
      <c r="E16" s="54">
        <v>44578</v>
      </c>
      <c r="F16" s="53">
        <v>153.13</v>
      </c>
      <c r="G16" s="53">
        <v>1</v>
      </c>
      <c r="H16" s="53">
        <v>1</v>
      </c>
      <c r="I16" s="53">
        <v>86</v>
      </c>
      <c r="J16" s="53" t="s">
        <v>476</v>
      </c>
      <c r="K16" s="53">
        <v>2021</v>
      </c>
      <c r="L16" s="53">
        <v>1154</v>
      </c>
      <c r="M16" s="53"/>
    </row>
    <row r="17" spans="1:13" x14ac:dyDescent="0.25">
      <c r="A17" s="53" t="s">
        <v>464</v>
      </c>
      <c r="B17" s="53">
        <v>39</v>
      </c>
      <c r="C17" s="53">
        <v>1111</v>
      </c>
      <c r="D17" s="53">
        <v>16860138</v>
      </c>
      <c r="E17" s="54">
        <v>44578</v>
      </c>
      <c r="F17" s="53">
        <v>266.67</v>
      </c>
      <c r="G17" s="53">
        <v>1</v>
      </c>
      <c r="H17" s="53">
        <v>1</v>
      </c>
      <c r="I17" s="53">
        <v>18</v>
      </c>
      <c r="J17" s="53" t="s">
        <v>473</v>
      </c>
      <c r="K17" s="53">
        <v>2021</v>
      </c>
      <c r="L17" s="53">
        <v>1154</v>
      </c>
      <c r="M17" s="53"/>
    </row>
    <row r="18" spans="1:13" x14ac:dyDescent="0.25">
      <c r="A18" s="53" t="s">
        <v>464</v>
      </c>
      <c r="B18" s="53">
        <v>39</v>
      </c>
      <c r="C18" s="53">
        <v>1111</v>
      </c>
      <c r="D18" s="53">
        <v>16860137</v>
      </c>
      <c r="E18" s="54">
        <v>44578</v>
      </c>
      <c r="F18" s="53">
        <v>39.200000000000003</v>
      </c>
      <c r="G18" s="53">
        <v>1</v>
      </c>
      <c r="H18" s="53">
        <v>1</v>
      </c>
      <c r="I18" s="53">
        <v>151</v>
      </c>
      <c r="J18" s="53" t="s">
        <v>475</v>
      </c>
      <c r="K18" s="53">
        <v>2021</v>
      </c>
      <c r="L18" s="53">
        <v>1412</v>
      </c>
      <c r="M18" s="53"/>
    </row>
    <row r="19" spans="1:13" x14ac:dyDescent="0.25">
      <c r="A19" s="53" t="s">
        <v>464</v>
      </c>
      <c r="B19" s="53">
        <v>39</v>
      </c>
      <c r="C19" s="53">
        <v>1111</v>
      </c>
      <c r="D19" s="53">
        <v>16860137</v>
      </c>
      <c r="E19" s="54">
        <v>44578</v>
      </c>
      <c r="F19" s="53">
        <v>70.73</v>
      </c>
      <c r="G19" s="53">
        <v>1</v>
      </c>
      <c r="H19" s="53">
        <v>1</v>
      </c>
      <c r="I19" s="53">
        <v>150</v>
      </c>
      <c r="J19" s="53" t="s">
        <v>470</v>
      </c>
      <c r="K19" s="53">
        <v>2021</v>
      </c>
      <c r="L19" s="53">
        <v>1412</v>
      </c>
      <c r="M19" s="53"/>
    </row>
    <row r="20" spans="1:13" x14ac:dyDescent="0.25">
      <c r="A20" s="53" t="s">
        <v>464</v>
      </c>
      <c r="B20" s="53">
        <v>39</v>
      </c>
      <c r="C20" s="53">
        <v>1111</v>
      </c>
      <c r="D20" s="53">
        <v>16860136</v>
      </c>
      <c r="E20" s="54">
        <v>44578</v>
      </c>
      <c r="F20" s="53">
        <v>107.98</v>
      </c>
      <c r="G20" s="53">
        <v>1</v>
      </c>
      <c r="H20" s="53">
        <v>1</v>
      </c>
      <c r="I20" s="53">
        <v>12</v>
      </c>
      <c r="J20" s="53" t="s">
        <v>472</v>
      </c>
      <c r="K20" s="53">
        <v>2021</v>
      </c>
      <c r="L20" s="53">
        <v>58337</v>
      </c>
      <c r="M20" s="53"/>
    </row>
    <row r="21" spans="1:13" x14ac:dyDescent="0.25">
      <c r="A21" s="53" t="s">
        <v>464</v>
      </c>
      <c r="B21" s="53">
        <v>39</v>
      </c>
      <c r="C21" s="53">
        <v>1111</v>
      </c>
      <c r="D21" s="53">
        <v>16950205</v>
      </c>
      <c r="E21" s="54">
        <v>44587</v>
      </c>
      <c r="F21" s="53">
        <v>64</v>
      </c>
      <c r="G21" s="53">
        <v>4</v>
      </c>
      <c r="H21" s="53">
        <v>1</v>
      </c>
      <c r="I21" s="53">
        <v>14</v>
      </c>
      <c r="J21" s="53" t="s">
        <v>471</v>
      </c>
      <c r="K21" s="53">
        <v>2021</v>
      </c>
      <c r="L21" s="53">
        <v>1154</v>
      </c>
      <c r="M21" s="53"/>
    </row>
    <row r="22" spans="1:13" x14ac:dyDescent="0.25">
      <c r="A22" s="53" t="s">
        <v>464</v>
      </c>
      <c r="B22" s="53">
        <v>39</v>
      </c>
      <c r="C22" s="53">
        <v>1111</v>
      </c>
      <c r="D22" s="53">
        <v>16950205</v>
      </c>
      <c r="E22" s="54">
        <v>44587</v>
      </c>
      <c r="F22" s="53">
        <v>46.65</v>
      </c>
      <c r="G22" s="53">
        <v>1</v>
      </c>
      <c r="H22" s="53">
        <v>1</v>
      </c>
      <c r="I22" s="53">
        <v>150</v>
      </c>
      <c r="J22" s="53" t="s">
        <v>470</v>
      </c>
      <c r="K22" s="53">
        <v>2021</v>
      </c>
      <c r="L22" s="53">
        <v>1154</v>
      </c>
      <c r="M22" s="53"/>
    </row>
    <row r="23" spans="1:13" x14ac:dyDescent="0.25">
      <c r="A23" s="53" t="s">
        <v>464</v>
      </c>
      <c r="B23" s="53">
        <v>39</v>
      </c>
      <c r="C23" s="53">
        <v>1111</v>
      </c>
      <c r="D23" s="53">
        <v>16950113</v>
      </c>
      <c r="E23" s="54">
        <v>44586</v>
      </c>
      <c r="F23" s="53">
        <v>46.65</v>
      </c>
      <c r="G23" s="53">
        <v>1</v>
      </c>
      <c r="H23" s="53">
        <v>1</v>
      </c>
      <c r="I23" s="53">
        <v>59</v>
      </c>
      <c r="J23" s="53" t="s">
        <v>474</v>
      </c>
      <c r="K23" s="53">
        <v>2021</v>
      </c>
      <c r="L23" s="53">
        <v>1693</v>
      </c>
      <c r="M23" s="53"/>
    </row>
    <row r="24" spans="1:13" x14ac:dyDescent="0.25">
      <c r="A24" s="53" t="s">
        <v>464</v>
      </c>
      <c r="B24" s="53">
        <v>39</v>
      </c>
      <c r="C24" s="53">
        <v>1111</v>
      </c>
      <c r="D24" s="53">
        <v>16950112</v>
      </c>
      <c r="E24" s="54">
        <v>44586</v>
      </c>
      <c r="F24" s="53">
        <v>107.98</v>
      </c>
      <c r="G24" s="53">
        <v>1</v>
      </c>
      <c r="H24" s="53">
        <v>1</v>
      </c>
      <c r="I24" s="53">
        <v>12</v>
      </c>
      <c r="J24" s="53" t="s">
        <v>472</v>
      </c>
      <c r="K24" s="53">
        <v>2021</v>
      </c>
      <c r="L24" s="53">
        <v>62307</v>
      </c>
      <c r="M24" s="53"/>
    </row>
    <row r="25" spans="1:13" x14ac:dyDescent="0.25">
      <c r="A25" s="53" t="s">
        <v>464</v>
      </c>
      <c r="B25" s="53">
        <v>39</v>
      </c>
      <c r="C25" s="53">
        <v>1111</v>
      </c>
      <c r="D25" s="53">
        <v>16950095</v>
      </c>
      <c r="E25" s="54">
        <v>44586</v>
      </c>
      <c r="F25" s="53">
        <v>46.65</v>
      </c>
      <c r="G25" s="53">
        <v>1</v>
      </c>
      <c r="H25" s="53">
        <v>1</v>
      </c>
      <c r="I25" s="53">
        <v>150</v>
      </c>
      <c r="J25" s="53" t="s">
        <v>470</v>
      </c>
      <c r="K25" s="53">
        <v>2021</v>
      </c>
      <c r="L25" s="53">
        <v>1693</v>
      </c>
      <c r="M25" s="53"/>
    </row>
    <row r="26" spans="1:13" x14ac:dyDescent="0.25">
      <c r="A26" s="53" t="s">
        <v>464</v>
      </c>
      <c r="B26" s="53">
        <v>39</v>
      </c>
      <c r="C26" s="53">
        <v>1111</v>
      </c>
      <c r="D26" s="53">
        <v>16950094</v>
      </c>
      <c r="E26" s="54">
        <v>44586</v>
      </c>
      <c r="F26" s="53">
        <v>107.98</v>
      </c>
      <c r="G26" s="53">
        <v>1</v>
      </c>
      <c r="H26" s="53">
        <v>1</v>
      </c>
      <c r="I26" s="53">
        <v>12</v>
      </c>
      <c r="J26" s="53" t="s">
        <v>472</v>
      </c>
      <c r="K26" s="53">
        <v>2021</v>
      </c>
      <c r="L26" s="53">
        <v>61556</v>
      </c>
      <c r="M26" s="53"/>
    </row>
    <row r="27" spans="1:13" x14ac:dyDescent="0.25">
      <c r="A27" s="53" t="s">
        <v>464</v>
      </c>
      <c r="B27" s="53">
        <v>38</v>
      </c>
      <c r="C27" s="53">
        <v>1111</v>
      </c>
      <c r="D27" s="53">
        <v>16940192</v>
      </c>
      <c r="E27" s="54">
        <v>44587</v>
      </c>
      <c r="F27" s="53">
        <v>72.040000000000006</v>
      </c>
      <c r="G27" s="53">
        <v>1</v>
      </c>
      <c r="H27" s="53">
        <v>1</v>
      </c>
      <c r="I27" s="53">
        <v>95</v>
      </c>
      <c r="J27" s="53" t="s">
        <v>477</v>
      </c>
      <c r="K27" s="53">
        <v>2021</v>
      </c>
      <c r="L27" s="53">
        <v>32296</v>
      </c>
      <c r="M27" s="53"/>
    </row>
    <row r="28" spans="1:13" x14ac:dyDescent="0.25">
      <c r="A28" s="53" t="s">
        <v>464</v>
      </c>
      <c r="B28" s="53">
        <v>38</v>
      </c>
      <c r="C28" s="53">
        <v>1111</v>
      </c>
      <c r="D28" s="53">
        <v>16940192</v>
      </c>
      <c r="E28" s="54">
        <v>44587</v>
      </c>
      <c r="F28" s="53">
        <v>27.79</v>
      </c>
      <c r="G28" s="53">
        <v>1</v>
      </c>
      <c r="H28" s="53">
        <v>1</v>
      </c>
      <c r="I28" s="53">
        <v>150</v>
      </c>
      <c r="J28" s="53" t="s">
        <v>470</v>
      </c>
      <c r="K28" s="53">
        <v>2021</v>
      </c>
      <c r="L28" s="53">
        <v>32296</v>
      </c>
      <c r="M28" s="53"/>
    </row>
    <row r="29" spans="1:13" x14ac:dyDescent="0.25">
      <c r="A29" s="53" t="s">
        <v>464</v>
      </c>
      <c r="B29" s="53">
        <v>36</v>
      </c>
      <c r="C29" s="53">
        <v>1111</v>
      </c>
      <c r="D29" s="53">
        <v>16910209</v>
      </c>
      <c r="E29" s="54">
        <v>44580</v>
      </c>
      <c r="F29" s="53">
        <v>60</v>
      </c>
      <c r="G29" s="53">
        <v>1</v>
      </c>
      <c r="H29" s="53">
        <v>1</v>
      </c>
      <c r="I29" s="53">
        <v>12</v>
      </c>
      <c r="J29" s="53" t="s">
        <v>472</v>
      </c>
      <c r="K29" s="53">
        <v>2021</v>
      </c>
      <c r="L29" s="53">
        <v>59771</v>
      </c>
      <c r="M29" s="53"/>
    </row>
    <row r="30" spans="1:13" x14ac:dyDescent="0.25">
      <c r="A30" s="53" t="s">
        <v>464</v>
      </c>
      <c r="B30" s="53">
        <v>36</v>
      </c>
      <c r="C30" s="53">
        <v>1111</v>
      </c>
      <c r="D30" s="53">
        <v>16910208</v>
      </c>
      <c r="E30" s="54">
        <v>44580</v>
      </c>
      <c r="F30" s="53">
        <v>60</v>
      </c>
      <c r="G30" s="53">
        <v>1</v>
      </c>
      <c r="H30" s="53">
        <v>1</v>
      </c>
      <c r="I30" s="53">
        <v>12</v>
      </c>
      <c r="J30" s="53" t="s">
        <v>472</v>
      </c>
      <c r="K30" s="53">
        <v>2021</v>
      </c>
      <c r="L30" s="53">
        <v>5671</v>
      </c>
      <c r="M30" s="53"/>
    </row>
    <row r="31" spans="1:13" x14ac:dyDescent="0.25">
      <c r="A31" s="53" t="s">
        <v>464</v>
      </c>
      <c r="B31" s="53">
        <v>36</v>
      </c>
      <c r="C31" s="53">
        <v>1111</v>
      </c>
      <c r="D31" s="53">
        <v>16910206</v>
      </c>
      <c r="E31" s="54">
        <v>44580</v>
      </c>
      <c r="F31" s="53">
        <v>60</v>
      </c>
      <c r="G31" s="53">
        <v>1</v>
      </c>
      <c r="H31" s="53">
        <v>1</v>
      </c>
      <c r="I31" s="53">
        <v>12</v>
      </c>
      <c r="J31" s="53" t="s">
        <v>472</v>
      </c>
      <c r="K31" s="53">
        <v>2022</v>
      </c>
      <c r="L31" s="53">
        <v>21497</v>
      </c>
      <c r="M31" s="53"/>
    </row>
    <row r="32" spans="1:13" x14ac:dyDescent="0.25">
      <c r="A32" s="53" t="s">
        <v>464</v>
      </c>
      <c r="B32" s="53">
        <v>36</v>
      </c>
      <c r="C32" s="53">
        <v>1111</v>
      </c>
      <c r="D32" s="53">
        <v>16670138</v>
      </c>
      <c r="E32" s="54">
        <v>44572</v>
      </c>
      <c r="F32" s="53">
        <v>60</v>
      </c>
      <c r="G32" s="53">
        <v>1</v>
      </c>
      <c r="H32" s="53">
        <v>1</v>
      </c>
      <c r="I32" s="53">
        <v>12</v>
      </c>
      <c r="J32" s="53" t="s">
        <v>472</v>
      </c>
      <c r="K32" s="53">
        <v>2021</v>
      </c>
      <c r="L32" s="53">
        <v>40255</v>
      </c>
      <c r="M32" s="53"/>
    </row>
    <row r="33" spans="1:13" x14ac:dyDescent="0.25">
      <c r="A33" s="53" t="s">
        <v>464</v>
      </c>
      <c r="B33" s="53">
        <v>36</v>
      </c>
      <c r="C33" s="53">
        <v>1111</v>
      </c>
      <c r="D33" s="53">
        <v>17000040</v>
      </c>
      <c r="E33" s="54">
        <v>44588</v>
      </c>
      <c r="F33" s="53">
        <v>130</v>
      </c>
      <c r="G33" s="53">
        <v>1</v>
      </c>
      <c r="H33" s="53">
        <v>1</v>
      </c>
      <c r="I33" s="53">
        <v>18</v>
      </c>
      <c r="J33" s="53" t="s">
        <v>473</v>
      </c>
      <c r="K33" s="53">
        <v>2021</v>
      </c>
      <c r="L33" s="53">
        <v>61555</v>
      </c>
      <c r="M33" s="53"/>
    </row>
    <row r="34" spans="1:13" x14ac:dyDescent="0.25">
      <c r="A34" s="53" t="s">
        <v>464</v>
      </c>
      <c r="B34" s="53">
        <v>36</v>
      </c>
      <c r="C34" s="53">
        <v>1111</v>
      </c>
      <c r="D34" s="53">
        <v>17000039</v>
      </c>
      <c r="E34" s="54">
        <v>44588</v>
      </c>
      <c r="F34" s="53">
        <v>60</v>
      </c>
      <c r="G34" s="53">
        <v>1</v>
      </c>
      <c r="H34" s="53">
        <v>1</v>
      </c>
      <c r="I34" s="53">
        <v>12</v>
      </c>
      <c r="J34" s="53" t="s">
        <v>472</v>
      </c>
      <c r="K34" s="53">
        <v>2021</v>
      </c>
      <c r="L34" s="53">
        <v>60914</v>
      </c>
      <c r="M34" s="53"/>
    </row>
    <row r="35" spans="1:13" x14ac:dyDescent="0.25">
      <c r="A35" s="53" t="s">
        <v>464</v>
      </c>
      <c r="B35" s="53">
        <v>36</v>
      </c>
      <c r="C35" s="53">
        <v>1111</v>
      </c>
      <c r="D35" s="53">
        <v>16910207</v>
      </c>
      <c r="E35" s="54">
        <v>44587</v>
      </c>
      <c r="F35" s="53">
        <v>90</v>
      </c>
      <c r="G35" s="53">
        <v>1</v>
      </c>
      <c r="H35" s="53">
        <v>1</v>
      </c>
      <c r="I35" s="53">
        <v>17</v>
      </c>
      <c r="J35" s="53" t="s">
        <v>478</v>
      </c>
      <c r="K35" s="53">
        <v>2021</v>
      </c>
      <c r="L35" s="53">
        <v>5671</v>
      </c>
      <c r="M35" s="53"/>
    </row>
    <row r="36" spans="1:13" x14ac:dyDescent="0.25">
      <c r="A36" s="53" t="s">
        <v>464</v>
      </c>
      <c r="B36" s="53">
        <v>25</v>
      </c>
      <c r="C36" s="53">
        <v>1111</v>
      </c>
      <c r="D36" s="53">
        <v>16840231</v>
      </c>
      <c r="E36" s="54">
        <v>44585</v>
      </c>
      <c r="F36" s="53">
        <v>40</v>
      </c>
      <c r="G36" s="53">
        <v>1</v>
      </c>
      <c r="H36" s="53">
        <v>1</v>
      </c>
      <c r="I36" s="53">
        <v>150</v>
      </c>
      <c r="J36" s="53" t="s">
        <v>470</v>
      </c>
      <c r="K36" s="53">
        <v>2021</v>
      </c>
      <c r="L36" s="53">
        <v>35392</v>
      </c>
      <c r="M36" s="53"/>
    </row>
    <row r="37" spans="1:13" x14ac:dyDescent="0.25">
      <c r="A37" s="53" t="s">
        <v>464</v>
      </c>
      <c r="B37" s="53">
        <v>25</v>
      </c>
      <c r="C37" s="53">
        <v>1111</v>
      </c>
      <c r="D37" s="53">
        <v>16840230</v>
      </c>
      <c r="E37" s="54">
        <v>44585</v>
      </c>
      <c r="F37" s="53">
        <v>95.03</v>
      </c>
      <c r="G37" s="53">
        <v>1</v>
      </c>
      <c r="H37" s="53">
        <v>1</v>
      </c>
      <c r="I37" s="53">
        <v>83</v>
      </c>
      <c r="J37" s="53" t="s">
        <v>479</v>
      </c>
      <c r="K37" s="53">
        <v>2021</v>
      </c>
      <c r="L37" s="53">
        <v>35392</v>
      </c>
      <c r="M37" s="53"/>
    </row>
    <row r="38" spans="1:13" x14ac:dyDescent="0.25">
      <c r="A38" s="53" t="s">
        <v>464</v>
      </c>
      <c r="B38" s="53">
        <v>22</v>
      </c>
      <c r="C38" s="53">
        <v>1111</v>
      </c>
      <c r="D38" s="53">
        <v>16900036</v>
      </c>
      <c r="E38" s="54">
        <v>44580</v>
      </c>
      <c r="F38" s="53">
        <v>124.03</v>
      </c>
      <c r="G38" s="53">
        <v>1</v>
      </c>
      <c r="H38" s="53">
        <v>1</v>
      </c>
      <c r="I38" s="53">
        <v>12</v>
      </c>
      <c r="J38" s="53" t="s">
        <v>472</v>
      </c>
      <c r="K38" s="53">
        <v>2021</v>
      </c>
      <c r="L38" s="53">
        <v>58468</v>
      </c>
      <c r="M38" s="53"/>
    </row>
    <row r="39" spans="1:13" x14ac:dyDescent="0.25">
      <c r="A39" s="53" t="s">
        <v>464</v>
      </c>
      <c r="B39" s="53">
        <v>14</v>
      </c>
      <c r="C39" s="53">
        <v>1111</v>
      </c>
      <c r="D39" s="53">
        <v>16970094</v>
      </c>
      <c r="E39" s="54">
        <v>44588</v>
      </c>
      <c r="F39" s="53">
        <v>403.02</v>
      </c>
      <c r="G39" s="53">
        <v>2</v>
      </c>
      <c r="H39" s="53">
        <v>1</v>
      </c>
      <c r="I39" s="53">
        <v>17</v>
      </c>
      <c r="J39" s="53" t="s">
        <v>478</v>
      </c>
      <c r="K39" s="53">
        <v>2021</v>
      </c>
      <c r="L39" s="53">
        <v>1425</v>
      </c>
      <c r="M39" s="53"/>
    </row>
    <row r="40" spans="1:13" x14ac:dyDescent="0.25">
      <c r="A40" s="53" t="s">
        <v>464</v>
      </c>
      <c r="B40" s="53">
        <v>14</v>
      </c>
      <c r="C40" s="53">
        <v>1111</v>
      </c>
      <c r="D40" s="53">
        <v>16910110</v>
      </c>
      <c r="E40" s="54">
        <v>44579</v>
      </c>
      <c r="F40" s="53">
        <v>226.72</v>
      </c>
      <c r="G40" s="53">
        <v>1</v>
      </c>
      <c r="H40" s="53">
        <v>1</v>
      </c>
      <c r="I40" s="53">
        <v>18</v>
      </c>
      <c r="J40" s="53" t="s">
        <v>473</v>
      </c>
      <c r="K40" s="53">
        <v>2020</v>
      </c>
      <c r="L40" s="53">
        <v>63167</v>
      </c>
      <c r="M40" s="53"/>
    </row>
    <row r="41" spans="1:13" x14ac:dyDescent="0.25">
      <c r="A41" s="53" t="s">
        <v>464</v>
      </c>
      <c r="B41" s="53">
        <v>14</v>
      </c>
      <c r="C41" s="53">
        <v>1111</v>
      </c>
      <c r="D41" s="53">
        <v>16910109</v>
      </c>
      <c r="E41" s="54">
        <v>44579</v>
      </c>
      <c r="F41" s="53">
        <v>201.51</v>
      </c>
      <c r="G41" s="53">
        <v>1</v>
      </c>
      <c r="H41" s="53">
        <v>1</v>
      </c>
      <c r="I41" s="53">
        <v>17</v>
      </c>
      <c r="J41" s="53" t="s">
        <v>478</v>
      </c>
      <c r="K41" s="53">
        <v>2021</v>
      </c>
      <c r="L41" s="53">
        <v>38622</v>
      </c>
      <c r="M41" s="53"/>
    </row>
    <row r="42" spans="1:13" x14ac:dyDescent="0.25">
      <c r="A42" s="53" t="s">
        <v>464</v>
      </c>
      <c r="B42" s="53">
        <v>14</v>
      </c>
      <c r="C42" s="53">
        <v>1111</v>
      </c>
      <c r="D42" s="53">
        <v>16910108</v>
      </c>
      <c r="E42" s="54">
        <v>44579</v>
      </c>
      <c r="F42" s="53">
        <v>120.69</v>
      </c>
      <c r="G42" s="53">
        <v>83</v>
      </c>
      <c r="H42" s="53">
        <v>1</v>
      </c>
      <c r="I42" s="53">
        <v>150</v>
      </c>
      <c r="J42" s="53" t="s">
        <v>470</v>
      </c>
      <c r="K42" s="53">
        <v>2021</v>
      </c>
      <c r="L42" s="53">
        <v>53656</v>
      </c>
      <c r="M42" s="53"/>
    </row>
    <row r="43" spans="1:13" x14ac:dyDescent="0.25">
      <c r="A43" s="53" t="s">
        <v>464</v>
      </c>
      <c r="B43" s="53">
        <v>14</v>
      </c>
      <c r="C43" s="53">
        <v>1111</v>
      </c>
      <c r="D43" s="53">
        <v>16910107</v>
      </c>
      <c r="E43" s="54">
        <v>44579</v>
      </c>
      <c r="F43" s="53">
        <v>132.02000000000001</v>
      </c>
      <c r="G43" s="53">
        <v>1</v>
      </c>
      <c r="H43" s="53">
        <v>1</v>
      </c>
      <c r="I43" s="53">
        <v>150</v>
      </c>
      <c r="J43" s="53" t="s">
        <v>470</v>
      </c>
      <c r="K43" s="53">
        <v>2021</v>
      </c>
      <c r="L43" s="53">
        <v>31326</v>
      </c>
      <c r="M43" s="53"/>
    </row>
    <row r="44" spans="1:13" x14ac:dyDescent="0.25">
      <c r="A44" s="53" t="s">
        <v>464</v>
      </c>
      <c r="B44" s="53">
        <v>14</v>
      </c>
      <c r="C44" s="53">
        <v>1111</v>
      </c>
      <c r="D44" s="53">
        <v>16910106</v>
      </c>
      <c r="E44" s="54">
        <v>44579</v>
      </c>
      <c r="F44" s="53">
        <v>62.86</v>
      </c>
      <c r="G44" s="53">
        <v>1</v>
      </c>
      <c r="H44" s="53">
        <v>1</v>
      </c>
      <c r="I44" s="53">
        <v>150</v>
      </c>
      <c r="J44" s="53" t="s">
        <v>470</v>
      </c>
      <c r="K44" s="53">
        <v>2021</v>
      </c>
      <c r="L44" s="53">
        <v>25379</v>
      </c>
      <c r="M44" s="53"/>
    </row>
    <row r="45" spans="1:13" x14ac:dyDescent="0.25">
      <c r="A45" s="53" t="s">
        <v>464</v>
      </c>
      <c r="B45" s="53">
        <v>14</v>
      </c>
      <c r="C45" s="53">
        <v>1111</v>
      </c>
      <c r="D45" s="53">
        <v>16910105</v>
      </c>
      <c r="E45" s="54">
        <v>44579</v>
      </c>
      <c r="F45" s="53">
        <v>226.72</v>
      </c>
      <c r="G45" s="53">
        <v>1</v>
      </c>
      <c r="H45" s="53">
        <v>1</v>
      </c>
      <c r="I45" s="53">
        <v>18</v>
      </c>
      <c r="J45" s="53" t="s">
        <v>473</v>
      </c>
      <c r="K45" s="53">
        <v>2021</v>
      </c>
      <c r="L45" s="53">
        <v>54477</v>
      </c>
      <c r="M45" s="53"/>
    </row>
    <row r="46" spans="1:13" x14ac:dyDescent="0.25">
      <c r="A46" s="53" t="s">
        <v>464</v>
      </c>
      <c r="B46" s="53">
        <v>14</v>
      </c>
      <c r="C46" s="53">
        <v>1111</v>
      </c>
      <c r="D46" s="53">
        <v>16910104</v>
      </c>
      <c r="E46" s="54">
        <v>44579</v>
      </c>
      <c r="F46" s="53">
        <v>132.02000000000001</v>
      </c>
      <c r="G46" s="53">
        <v>1</v>
      </c>
      <c r="H46" s="53">
        <v>1</v>
      </c>
      <c r="I46" s="53">
        <v>150</v>
      </c>
      <c r="J46" s="53" t="s">
        <v>470</v>
      </c>
      <c r="K46" s="53">
        <v>2021</v>
      </c>
      <c r="L46" s="53">
        <v>5024</v>
      </c>
      <c r="M46" s="53"/>
    </row>
    <row r="47" spans="1:13" x14ac:dyDescent="0.25">
      <c r="A47" s="53" t="s">
        <v>464</v>
      </c>
      <c r="B47" s="53">
        <v>14</v>
      </c>
      <c r="C47" s="53">
        <v>1111</v>
      </c>
      <c r="D47" s="53">
        <v>16910103</v>
      </c>
      <c r="E47" s="54">
        <v>44579</v>
      </c>
      <c r="F47" s="53">
        <v>89.64</v>
      </c>
      <c r="G47" s="53">
        <v>1</v>
      </c>
      <c r="H47" s="53">
        <v>1</v>
      </c>
      <c r="I47" s="53">
        <v>83</v>
      </c>
      <c r="J47" s="53" t="s">
        <v>479</v>
      </c>
      <c r="K47" s="53">
        <v>2021</v>
      </c>
      <c r="L47" s="53">
        <v>29482</v>
      </c>
      <c r="M47" s="53"/>
    </row>
    <row r="48" spans="1:13" x14ac:dyDescent="0.25">
      <c r="A48" s="53" t="s">
        <v>464</v>
      </c>
      <c r="B48" s="53">
        <v>14</v>
      </c>
      <c r="C48" s="53">
        <v>1111</v>
      </c>
      <c r="D48" s="53">
        <v>16910102</v>
      </c>
      <c r="E48" s="54">
        <v>44579</v>
      </c>
      <c r="F48" s="53">
        <v>201.51</v>
      </c>
      <c r="G48" s="53">
        <v>2</v>
      </c>
      <c r="H48" s="53">
        <v>1</v>
      </c>
      <c r="I48" s="53">
        <v>17</v>
      </c>
      <c r="J48" s="53" t="s">
        <v>478</v>
      </c>
      <c r="K48" s="53">
        <v>2021</v>
      </c>
      <c r="L48" s="53">
        <v>1295</v>
      </c>
      <c r="M48" s="53"/>
    </row>
    <row r="49" spans="1:13" x14ac:dyDescent="0.25">
      <c r="A49" s="53" t="s">
        <v>464</v>
      </c>
      <c r="B49" s="53">
        <v>14</v>
      </c>
      <c r="C49" s="53">
        <v>1111</v>
      </c>
      <c r="D49" s="53">
        <v>16910101</v>
      </c>
      <c r="E49" s="54">
        <v>44579</v>
      </c>
      <c r="F49" s="53">
        <v>120.69</v>
      </c>
      <c r="G49" s="53">
        <v>1</v>
      </c>
      <c r="H49" s="53">
        <v>1</v>
      </c>
      <c r="I49" s="53">
        <v>83</v>
      </c>
      <c r="J49" s="53" t="s">
        <v>479</v>
      </c>
      <c r="K49" s="53">
        <v>2021</v>
      </c>
      <c r="L49" s="53">
        <v>55903</v>
      </c>
      <c r="M49" s="53"/>
    </row>
    <row r="50" spans="1:13" x14ac:dyDescent="0.25">
      <c r="A50" s="53" t="s">
        <v>464</v>
      </c>
      <c r="B50" s="53">
        <v>14</v>
      </c>
      <c r="C50" s="53">
        <v>1111</v>
      </c>
      <c r="D50" s="53">
        <v>16910099</v>
      </c>
      <c r="E50" s="54">
        <v>44579</v>
      </c>
      <c r="F50" s="53">
        <v>72.41</v>
      </c>
      <c r="G50" s="53">
        <v>1</v>
      </c>
      <c r="H50" s="53">
        <v>1</v>
      </c>
      <c r="I50" s="53">
        <v>95</v>
      </c>
      <c r="J50" s="53" t="s">
        <v>477</v>
      </c>
      <c r="K50" s="53">
        <v>2021</v>
      </c>
      <c r="L50" s="53">
        <v>52050</v>
      </c>
      <c r="M50" s="53"/>
    </row>
    <row r="51" spans="1:13" x14ac:dyDescent="0.25">
      <c r="A51" s="53" t="s">
        <v>464</v>
      </c>
      <c r="B51" s="53">
        <v>14</v>
      </c>
      <c r="C51" s="53">
        <v>1111</v>
      </c>
      <c r="D51" s="53">
        <v>16910098</v>
      </c>
      <c r="E51" s="54">
        <v>44579</v>
      </c>
      <c r="F51" s="53">
        <v>120.69</v>
      </c>
      <c r="G51" s="53">
        <v>1</v>
      </c>
      <c r="H51" s="53">
        <v>1</v>
      </c>
      <c r="I51" s="53">
        <v>83</v>
      </c>
      <c r="J51" s="53" t="s">
        <v>479</v>
      </c>
      <c r="K51" s="53">
        <v>2021</v>
      </c>
      <c r="L51" s="53">
        <v>10629</v>
      </c>
      <c r="M51" s="53"/>
    </row>
    <row r="52" spans="1:13" x14ac:dyDescent="0.25">
      <c r="A52" s="53" t="s">
        <v>464</v>
      </c>
      <c r="B52" s="53">
        <v>14</v>
      </c>
      <c r="C52" s="53">
        <v>1111</v>
      </c>
      <c r="D52" s="53">
        <v>16910097</v>
      </c>
      <c r="E52" s="54">
        <v>44579</v>
      </c>
      <c r="F52" s="53">
        <v>62.86</v>
      </c>
      <c r="G52" s="53">
        <v>1</v>
      </c>
      <c r="H52" s="53">
        <v>1</v>
      </c>
      <c r="I52" s="53">
        <v>150</v>
      </c>
      <c r="J52" s="53" t="s">
        <v>470</v>
      </c>
      <c r="K52" s="53">
        <v>2021</v>
      </c>
      <c r="L52" s="53">
        <v>30106</v>
      </c>
      <c r="M52" s="53"/>
    </row>
    <row r="53" spans="1:13" x14ac:dyDescent="0.25">
      <c r="A53" s="53" t="s">
        <v>464</v>
      </c>
      <c r="B53" s="53">
        <v>14</v>
      </c>
      <c r="C53" s="53">
        <v>1111</v>
      </c>
      <c r="D53" s="53">
        <v>16910096</v>
      </c>
      <c r="E53" s="54">
        <v>44579</v>
      </c>
      <c r="F53" s="53">
        <v>132.02000000000001</v>
      </c>
      <c r="G53" s="53">
        <v>1</v>
      </c>
      <c r="H53" s="53">
        <v>1</v>
      </c>
      <c r="I53" s="53">
        <v>150</v>
      </c>
      <c r="J53" s="53" t="s">
        <v>470</v>
      </c>
      <c r="K53" s="53">
        <v>2021</v>
      </c>
      <c r="L53" s="53">
        <v>24580</v>
      </c>
      <c r="M53" s="53"/>
    </row>
    <row r="54" spans="1:13" x14ac:dyDescent="0.25">
      <c r="A54" s="53" t="s">
        <v>464</v>
      </c>
      <c r="B54" s="53">
        <v>14</v>
      </c>
      <c r="C54" s="53">
        <v>1111</v>
      </c>
      <c r="D54" s="53">
        <v>16910095</v>
      </c>
      <c r="E54" s="54">
        <v>44579</v>
      </c>
      <c r="F54" s="53">
        <v>132.02000000000001</v>
      </c>
      <c r="G54" s="53">
        <v>1</v>
      </c>
      <c r="H54" s="53">
        <v>1</v>
      </c>
      <c r="I54" s="53">
        <v>150</v>
      </c>
      <c r="J54" s="53" t="s">
        <v>470</v>
      </c>
      <c r="K54" s="53">
        <v>2018</v>
      </c>
      <c r="L54" s="53">
        <v>28685</v>
      </c>
      <c r="M54" s="53"/>
    </row>
    <row r="55" spans="1:13" x14ac:dyDescent="0.25">
      <c r="A55" s="53" t="s">
        <v>464</v>
      </c>
      <c r="B55" s="53">
        <v>14</v>
      </c>
      <c r="C55" s="53">
        <v>1111</v>
      </c>
      <c r="D55" s="53">
        <v>16910094</v>
      </c>
      <c r="E55" s="54">
        <v>44579</v>
      </c>
      <c r="F55" s="53">
        <v>132.02000000000001</v>
      </c>
      <c r="G55" s="53">
        <v>1</v>
      </c>
      <c r="H55" s="53">
        <v>1</v>
      </c>
      <c r="I55" s="53">
        <v>150</v>
      </c>
      <c r="J55" s="53" t="s">
        <v>470</v>
      </c>
      <c r="K55" s="53">
        <v>2021</v>
      </c>
      <c r="L55" s="53">
        <v>30106</v>
      </c>
      <c r="M55" s="53"/>
    </row>
    <row r="56" spans="1:13" x14ac:dyDescent="0.25">
      <c r="A56" s="53" t="s">
        <v>464</v>
      </c>
      <c r="B56" s="53">
        <v>14</v>
      </c>
      <c r="C56" s="53">
        <v>1111</v>
      </c>
      <c r="D56" s="53">
        <v>16910093</v>
      </c>
      <c r="E56" s="54">
        <v>44579</v>
      </c>
      <c r="F56" s="53">
        <v>120.69</v>
      </c>
      <c r="G56" s="53">
        <v>1</v>
      </c>
      <c r="H56" s="53">
        <v>1</v>
      </c>
      <c r="I56" s="53">
        <v>83</v>
      </c>
      <c r="J56" s="53" t="s">
        <v>479</v>
      </c>
      <c r="K56" s="53">
        <v>2021</v>
      </c>
      <c r="L56" s="53">
        <v>17396</v>
      </c>
      <c r="M56" s="53"/>
    </row>
    <row r="57" spans="1:13" x14ac:dyDescent="0.25">
      <c r="A57" s="53" t="s">
        <v>464</v>
      </c>
      <c r="B57" s="53">
        <v>14</v>
      </c>
      <c r="C57" s="53">
        <v>1111</v>
      </c>
      <c r="D57" s="53">
        <v>16910090</v>
      </c>
      <c r="E57" s="54">
        <v>44579</v>
      </c>
      <c r="F57" s="53">
        <v>160</v>
      </c>
      <c r="G57" s="53">
        <v>1</v>
      </c>
      <c r="H57" s="53">
        <v>1</v>
      </c>
      <c r="I57" s="53">
        <v>17</v>
      </c>
      <c r="J57" s="53" t="s">
        <v>478</v>
      </c>
      <c r="K57" s="53">
        <v>2021</v>
      </c>
      <c r="L57" s="53">
        <v>35495</v>
      </c>
      <c r="M57" s="53"/>
    </row>
    <row r="58" spans="1:13" x14ac:dyDescent="0.25">
      <c r="A58" s="53" t="s">
        <v>464</v>
      </c>
      <c r="B58" s="53">
        <v>14</v>
      </c>
      <c r="C58" s="53">
        <v>1111</v>
      </c>
      <c r="D58" s="53">
        <v>16910089</v>
      </c>
      <c r="E58" s="54">
        <v>44579</v>
      </c>
      <c r="F58" s="53">
        <v>234.57</v>
      </c>
      <c r="G58" s="53">
        <v>1</v>
      </c>
      <c r="H58" s="53">
        <v>1</v>
      </c>
      <c r="I58" s="53">
        <v>87</v>
      </c>
      <c r="J58" s="53" t="s">
        <v>480</v>
      </c>
      <c r="K58" s="53">
        <v>2021</v>
      </c>
      <c r="L58" s="53">
        <v>97</v>
      </c>
      <c r="M58" s="53"/>
    </row>
    <row r="59" spans="1:13" x14ac:dyDescent="0.25">
      <c r="A59" s="53" t="s">
        <v>464</v>
      </c>
      <c r="B59" s="53">
        <v>14</v>
      </c>
      <c r="C59" s="53">
        <v>1111</v>
      </c>
      <c r="D59" s="53">
        <v>16910088</v>
      </c>
      <c r="E59" s="54">
        <v>44579</v>
      </c>
      <c r="F59" s="53">
        <v>120.69</v>
      </c>
      <c r="G59" s="53">
        <v>1</v>
      </c>
      <c r="H59" s="53">
        <v>1</v>
      </c>
      <c r="I59" s="53">
        <v>83</v>
      </c>
      <c r="J59" s="53" t="s">
        <v>479</v>
      </c>
      <c r="K59" s="53">
        <v>2021</v>
      </c>
      <c r="L59" s="53">
        <v>43672</v>
      </c>
      <c r="M59" s="53"/>
    </row>
    <row r="60" spans="1:13" x14ac:dyDescent="0.25">
      <c r="A60" s="53" t="s">
        <v>464</v>
      </c>
      <c r="B60" s="53">
        <v>14</v>
      </c>
      <c r="C60" s="53">
        <v>1111</v>
      </c>
      <c r="D60" s="53">
        <v>16910087</v>
      </c>
      <c r="E60" s="54">
        <v>44579</v>
      </c>
      <c r="F60" s="53">
        <v>120.69</v>
      </c>
      <c r="G60" s="53">
        <v>1</v>
      </c>
      <c r="H60" s="53">
        <v>1</v>
      </c>
      <c r="I60" s="53">
        <v>83</v>
      </c>
      <c r="J60" s="53" t="s">
        <v>479</v>
      </c>
      <c r="K60" s="53">
        <v>2020</v>
      </c>
      <c r="L60" s="53">
        <v>19836</v>
      </c>
      <c r="M60" s="53"/>
    </row>
    <row r="61" spans="1:13" x14ac:dyDescent="0.25">
      <c r="A61" s="53" t="s">
        <v>464</v>
      </c>
      <c r="B61" s="53">
        <v>14</v>
      </c>
      <c r="C61" s="53">
        <v>1111</v>
      </c>
      <c r="D61" s="53">
        <v>16910086</v>
      </c>
      <c r="E61" s="54">
        <v>44579</v>
      </c>
      <c r="F61" s="53">
        <v>132.02000000000001</v>
      </c>
      <c r="G61" s="53">
        <v>1</v>
      </c>
      <c r="H61" s="53">
        <v>1</v>
      </c>
      <c r="I61" s="53">
        <v>150</v>
      </c>
      <c r="J61" s="53" t="s">
        <v>470</v>
      </c>
      <c r="K61" s="53">
        <v>2021</v>
      </c>
      <c r="L61" s="53">
        <v>36887</v>
      </c>
      <c r="M61" s="53"/>
    </row>
    <row r="62" spans="1:13" x14ac:dyDescent="0.25">
      <c r="A62" s="53" t="s">
        <v>464</v>
      </c>
      <c r="B62" s="53">
        <v>14</v>
      </c>
      <c r="C62" s="53">
        <v>1111</v>
      </c>
      <c r="D62" s="53">
        <v>16910085</v>
      </c>
      <c r="E62" s="54">
        <v>44579</v>
      </c>
      <c r="F62" s="53">
        <v>132.02000000000001</v>
      </c>
      <c r="G62" s="53">
        <v>1</v>
      </c>
      <c r="H62" s="53">
        <v>1</v>
      </c>
      <c r="I62" s="53">
        <v>150</v>
      </c>
      <c r="J62" s="53" t="s">
        <v>470</v>
      </c>
      <c r="K62" s="53">
        <v>2021</v>
      </c>
      <c r="L62" s="53">
        <v>20757</v>
      </c>
      <c r="M62" s="53"/>
    </row>
    <row r="63" spans="1:13" x14ac:dyDescent="0.25">
      <c r="A63" s="53" t="s">
        <v>464</v>
      </c>
      <c r="B63" s="53">
        <v>14</v>
      </c>
      <c r="C63" s="53">
        <v>1111</v>
      </c>
      <c r="D63" s="53">
        <v>16910100</v>
      </c>
      <c r="E63" s="54">
        <v>44579</v>
      </c>
      <c r="F63" s="53">
        <v>132.02000000000001</v>
      </c>
      <c r="G63" s="53">
        <v>1</v>
      </c>
      <c r="H63" s="53">
        <v>1</v>
      </c>
      <c r="I63" s="53">
        <v>150</v>
      </c>
      <c r="J63" s="53" t="s">
        <v>470</v>
      </c>
      <c r="K63" s="53">
        <v>2021</v>
      </c>
      <c r="L63" s="53">
        <v>20757</v>
      </c>
      <c r="M63" s="53"/>
    </row>
    <row r="64" spans="1:13" x14ac:dyDescent="0.25">
      <c r="A64" s="53" t="s">
        <v>464</v>
      </c>
      <c r="B64" s="53">
        <v>14</v>
      </c>
      <c r="C64" s="53">
        <v>1111</v>
      </c>
      <c r="D64" s="53">
        <v>16910092</v>
      </c>
      <c r="E64" s="54">
        <v>44579</v>
      </c>
      <c r="F64" s="53">
        <v>107.65</v>
      </c>
      <c r="G64" s="53">
        <v>1</v>
      </c>
      <c r="H64" s="53">
        <v>1</v>
      </c>
      <c r="I64" s="53">
        <v>87</v>
      </c>
      <c r="J64" s="53" t="s">
        <v>480</v>
      </c>
      <c r="K64" s="53">
        <v>2019</v>
      </c>
      <c r="L64" s="53">
        <v>28983</v>
      </c>
      <c r="M64" s="53"/>
    </row>
    <row r="65" spans="1:13" x14ac:dyDescent="0.25">
      <c r="A65" s="53" t="s">
        <v>464</v>
      </c>
      <c r="B65" s="53">
        <v>14</v>
      </c>
      <c r="C65" s="53">
        <v>1111</v>
      </c>
      <c r="D65" s="53">
        <v>16910091</v>
      </c>
      <c r="E65" s="54">
        <v>44579</v>
      </c>
      <c r="F65" s="53">
        <v>160</v>
      </c>
      <c r="G65" s="53">
        <v>1</v>
      </c>
      <c r="H65" s="53">
        <v>1</v>
      </c>
      <c r="I65" s="53">
        <v>17</v>
      </c>
      <c r="J65" s="53" t="s">
        <v>478</v>
      </c>
      <c r="K65" s="53">
        <v>2021</v>
      </c>
      <c r="L65" s="53">
        <v>22043</v>
      </c>
      <c r="M65" s="53"/>
    </row>
    <row r="66" spans="1:13" x14ac:dyDescent="0.25">
      <c r="A66" s="53" t="s">
        <v>464</v>
      </c>
      <c r="B66" s="53">
        <v>14</v>
      </c>
      <c r="C66" s="53">
        <v>1111</v>
      </c>
      <c r="D66" s="53">
        <v>16910083</v>
      </c>
      <c r="E66" s="54">
        <v>44579</v>
      </c>
      <c r="F66" s="53">
        <v>132.02000000000001</v>
      </c>
      <c r="G66" s="53">
        <v>1</v>
      </c>
      <c r="H66" s="53">
        <v>1</v>
      </c>
      <c r="I66" s="53">
        <v>150</v>
      </c>
      <c r="J66" s="53" t="s">
        <v>470</v>
      </c>
      <c r="K66" s="53">
        <v>2021</v>
      </c>
      <c r="L66" s="53">
        <v>30092</v>
      </c>
      <c r="M66" s="53"/>
    </row>
    <row r="67" spans="1:13" x14ac:dyDescent="0.25">
      <c r="A67" s="53" t="s">
        <v>464</v>
      </c>
      <c r="B67" s="53">
        <v>14</v>
      </c>
      <c r="C67" s="53">
        <v>1111</v>
      </c>
      <c r="D67" s="53">
        <v>16970122</v>
      </c>
      <c r="E67" s="54">
        <v>44589</v>
      </c>
      <c r="F67" s="53">
        <v>403.02</v>
      </c>
      <c r="G67" s="53">
        <v>2</v>
      </c>
      <c r="H67" s="53">
        <v>1</v>
      </c>
      <c r="I67" s="53">
        <v>17</v>
      </c>
      <c r="J67" s="53" t="s">
        <v>478</v>
      </c>
      <c r="K67" s="53">
        <v>2020</v>
      </c>
      <c r="L67" s="53">
        <v>19836</v>
      </c>
      <c r="M67" s="53"/>
    </row>
    <row r="68" spans="1:13" x14ac:dyDescent="0.25">
      <c r="A68" s="53" t="s">
        <v>464</v>
      </c>
      <c r="B68" s="53">
        <v>14</v>
      </c>
      <c r="C68" s="53">
        <v>1111</v>
      </c>
      <c r="D68" s="53">
        <v>16970110</v>
      </c>
      <c r="E68" s="54">
        <v>44589</v>
      </c>
      <c r="F68" s="53">
        <v>20.329999999999998</v>
      </c>
      <c r="G68" s="53">
        <v>1</v>
      </c>
      <c r="H68" s="53">
        <v>1</v>
      </c>
      <c r="I68" s="53">
        <v>150</v>
      </c>
      <c r="J68" s="53" t="s">
        <v>470</v>
      </c>
      <c r="K68" s="53">
        <v>2019</v>
      </c>
      <c r="L68" s="53">
        <v>8109</v>
      </c>
      <c r="M68" s="53"/>
    </row>
    <row r="69" spans="1:13" x14ac:dyDescent="0.25">
      <c r="A69" s="53" t="s">
        <v>464</v>
      </c>
      <c r="B69" s="53">
        <v>14</v>
      </c>
      <c r="C69" s="53">
        <v>1111</v>
      </c>
      <c r="D69" s="53">
        <v>16970109</v>
      </c>
      <c r="E69" s="54">
        <v>44589</v>
      </c>
      <c r="F69" s="53">
        <v>226.72</v>
      </c>
      <c r="G69" s="53">
        <v>1</v>
      </c>
      <c r="H69" s="53">
        <v>1</v>
      </c>
      <c r="I69" s="53">
        <v>18</v>
      </c>
      <c r="J69" s="53" t="s">
        <v>473</v>
      </c>
      <c r="K69" s="53">
        <v>2021</v>
      </c>
      <c r="L69" s="53">
        <v>21812</v>
      </c>
      <c r="M69" s="53"/>
    </row>
    <row r="70" spans="1:13" x14ac:dyDescent="0.25">
      <c r="A70" s="53" t="s">
        <v>464</v>
      </c>
      <c r="B70" s="53">
        <v>14</v>
      </c>
      <c r="C70" s="53">
        <v>1111</v>
      </c>
      <c r="D70" s="53">
        <v>16970108</v>
      </c>
      <c r="E70" s="54">
        <v>44589</v>
      </c>
      <c r="F70" s="53">
        <v>132.02000000000001</v>
      </c>
      <c r="G70" s="53">
        <v>1</v>
      </c>
      <c r="H70" s="53">
        <v>1</v>
      </c>
      <c r="I70" s="53">
        <v>150</v>
      </c>
      <c r="J70" s="53" t="s">
        <v>470</v>
      </c>
      <c r="K70" s="53">
        <v>2020</v>
      </c>
      <c r="L70" s="53">
        <v>19836</v>
      </c>
      <c r="M70" s="53"/>
    </row>
    <row r="71" spans="1:13" x14ac:dyDescent="0.25">
      <c r="A71" s="53" t="s">
        <v>464</v>
      </c>
      <c r="B71" s="53">
        <v>14</v>
      </c>
      <c r="C71" s="53">
        <v>1111</v>
      </c>
      <c r="D71" s="53">
        <v>16970107</v>
      </c>
      <c r="E71" s="54">
        <v>44589</v>
      </c>
      <c r="F71" s="53">
        <v>62.86</v>
      </c>
      <c r="G71" s="53">
        <v>1</v>
      </c>
      <c r="H71" s="53">
        <v>1</v>
      </c>
      <c r="I71" s="53">
        <v>150</v>
      </c>
      <c r="J71" s="53" t="s">
        <v>470</v>
      </c>
      <c r="K71" s="53">
        <v>2021</v>
      </c>
      <c r="L71" s="53">
        <v>36887</v>
      </c>
      <c r="M71" s="53"/>
    </row>
    <row r="72" spans="1:13" x14ac:dyDescent="0.25">
      <c r="A72" s="53" t="s">
        <v>464</v>
      </c>
      <c r="B72" s="53">
        <v>14</v>
      </c>
      <c r="C72" s="53">
        <v>1111</v>
      </c>
      <c r="D72" s="53">
        <v>16970104</v>
      </c>
      <c r="E72" s="54">
        <v>44589</v>
      </c>
      <c r="F72" s="53">
        <v>226.72</v>
      </c>
      <c r="G72" s="53">
        <v>1</v>
      </c>
      <c r="H72" s="53">
        <v>1</v>
      </c>
      <c r="I72" s="53">
        <v>18</v>
      </c>
      <c r="J72" s="53" t="s">
        <v>473</v>
      </c>
      <c r="K72" s="53">
        <v>2021</v>
      </c>
      <c r="L72" s="53">
        <v>21812</v>
      </c>
      <c r="M72" s="53"/>
    </row>
    <row r="73" spans="1:13" x14ac:dyDescent="0.25">
      <c r="A73" s="53" t="s">
        <v>464</v>
      </c>
      <c r="B73" s="53">
        <v>14</v>
      </c>
      <c r="C73" s="53">
        <v>1111</v>
      </c>
      <c r="D73" s="53">
        <v>16970103</v>
      </c>
      <c r="E73" s="54">
        <v>44589</v>
      </c>
      <c r="F73" s="53">
        <v>226.72</v>
      </c>
      <c r="G73" s="53">
        <v>1</v>
      </c>
      <c r="H73" s="53">
        <v>1</v>
      </c>
      <c r="I73" s="53">
        <v>18</v>
      </c>
      <c r="J73" s="53" t="s">
        <v>473</v>
      </c>
      <c r="K73" s="53">
        <v>2021</v>
      </c>
      <c r="L73" s="53">
        <v>21812</v>
      </c>
      <c r="M73" s="53"/>
    </row>
    <row r="74" spans="1:13" x14ac:dyDescent="0.25">
      <c r="A74" s="53" t="s">
        <v>464</v>
      </c>
      <c r="B74" s="53">
        <v>14</v>
      </c>
      <c r="C74" s="53">
        <v>1111</v>
      </c>
      <c r="D74" s="53">
        <v>16970102</v>
      </c>
      <c r="E74" s="54">
        <v>44589</v>
      </c>
      <c r="F74" s="53">
        <v>62.86</v>
      </c>
      <c r="G74" s="53">
        <v>1</v>
      </c>
      <c r="H74" s="53">
        <v>1</v>
      </c>
      <c r="I74" s="53">
        <v>150</v>
      </c>
      <c r="J74" s="53" t="s">
        <v>470</v>
      </c>
      <c r="K74" s="53">
        <v>2021</v>
      </c>
      <c r="L74" s="53">
        <v>53794</v>
      </c>
      <c r="M74" s="53"/>
    </row>
    <row r="75" spans="1:13" x14ac:dyDescent="0.25">
      <c r="A75" s="53" t="s">
        <v>464</v>
      </c>
      <c r="B75" s="53">
        <v>14</v>
      </c>
      <c r="C75" s="53">
        <v>1111</v>
      </c>
      <c r="D75" s="53">
        <v>16970100</v>
      </c>
      <c r="E75" s="54">
        <v>44588</v>
      </c>
      <c r="F75" s="53">
        <v>62.86</v>
      </c>
      <c r="G75" s="53">
        <v>1</v>
      </c>
      <c r="H75" s="53">
        <v>1</v>
      </c>
      <c r="I75" s="53">
        <v>150</v>
      </c>
      <c r="J75" s="53" t="s">
        <v>470</v>
      </c>
      <c r="K75" s="53">
        <v>2020</v>
      </c>
      <c r="L75" s="53">
        <v>35082</v>
      </c>
      <c r="M75" s="53"/>
    </row>
    <row r="76" spans="1:13" x14ac:dyDescent="0.25">
      <c r="A76" s="53" t="s">
        <v>464</v>
      </c>
      <c r="B76" s="53">
        <v>14</v>
      </c>
      <c r="C76" s="53">
        <v>1111</v>
      </c>
      <c r="D76" s="53">
        <v>16970099</v>
      </c>
      <c r="E76" s="54">
        <v>44588</v>
      </c>
      <c r="F76" s="53">
        <v>226.72</v>
      </c>
      <c r="G76" s="53">
        <v>1</v>
      </c>
      <c r="H76" s="53">
        <v>1</v>
      </c>
      <c r="I76" s="53">
        <v>18</v>
      </c>
      <c r="J76" s="53" t="s">
        <v>473</v>
      </c>
      <c r="K76" s="53">
        <v>2021</v>
      </c>
      <c r="L76" s="53">
        <v>17396</v>
      </c>
      <c r="M76" s="53"/>
    </row>
    <row r="77" spans="1:13" x14ac:dyDescent="0.25">
      <c r="A77" s="53" t="s">
        <v>464</v>
      </c>
      <c r="B77" s="53">
        <v>14</v>
      </c>
      <c r="C77" s="53">
        <v>1111</v>
      </c>
      <c r="D77" s="53">
        <v>16970098</v>
      </c>
      <c r="E77" s="54">
        <v>44588</v>
      </c>
      <c r="F77" s="53">
        <v>132.02000000000001</v>
      </c>
      <c r="G77" s="53">
        <v>1</v>
      </c>
      <c r="H77" s="53">
        <v>1</v>
      </c>
      <c r="I77" s="53">
        <v>150</v>
      </c>
      <c r="J77" s="53" t="s">
        <v>470</v>
      </c>
      <c r="K77" s="53">
        <v>2021</v>
      </c>
      <c r="L77" s="53">
        <v>54143</v>
      </c>
      <c r="M77" s="53"/>
    </row>
    <row r="78" spans="1:13" x14ac:dyDescent="0.25">
      <c r="A78" s="53" t="s">
        <v>464</v>
      </c>
      <c r="B78" s="53">
        <v>14</v>
      </c>
      <c r="C78" s="53">
        <v>1111</v>
      </c>
      <c r="D78" s="53">
        <v>16970097</v>
      </c>
      <c r="E78" s="54">
        <v>44588</v>
      </c>
      <c r="F78" s="53">
        <v>403.02</v>
      </c>
      <c r="G78" s="53">
        <v>2</v>
      </c>
      <c r="H78" s="53">
        <v>1</v>
      </c>
      <c r="I78" s="53">
        <v>17</v>
      </c>
      <c r="J78" s="53" t="s">
        <v>478</v>
      </c>
      <c r="K78" s="53">
        <v>2021</v>
      </c>
      <c r="L78" s="53">
        <v>54143</v>
      </c>
      <c r="M78" s="53"/>
    </row>
    <row r="79" spans="1:13" x14ac:dyDescent="0.25">
      <c r="A79" s="53" t="s">
        <v>464</v>
      </c>
      <c r="B79" s="53">
        <v>14</v>
      </c>
      <c r="C79" s="53">
        <v>1111</v>
      </c>
      <c r="D79" s="53">
        <v>16970096</v>
      </c>
      <c r="E79" s="54">
        <v>44588</v>
      </c>
      <c r="F79" s="53">
        <v>132.02000000000001</v>
      </c>
      <c r="G79" s="53">
        <v>1</v>
      </c>
      <c r="H79" s="53">
        <v>1</v>
      </c>
      <c r="I79" s="53">
        <v>150</v>
      </c>
      <c r="J79" s="53" t="s">
        <v>470</v>
      </c>
      <c r="K79" s="53">
        <v>2021</v>
      </c>
      <c r="L79" s="53">
        <v>57544</v>
      </c>
      <c r="M79" s="53"/>
    </row>
    <row r="80" spans="1:13" x14ac:dyDescent="0.25">
      <c r="A80" s="53" t="s">
        <v>464</v>
      </c>
      <c r="B80" s="53">
        <v>14</v>
      </c>
      <c r="C80" s="53">
        <v>1111</v>
      </c>
      <c r="D80" s="53">
        <v>16970095</v>
      </c>
      <c r="E80" s="54">
        <v>44588</v>
      </c>
      <c r="F80" s="53">
        <v>201.51</v>
      </c>
      <c r="G80" s="53">
        <v>1</v>
      </c>
      <c r="H80" s="53">
        <v>1</v>
      </c>
      <c r="I80" s="53">
        <v>17</v>
      </c>
      <c r="J80" s="53" t="s">
        <v>478</v>
      </c>
      <c r="K80" s="53">
        <v>2021</v>
      </c>
      <c r="L80" s="53">
        <v>35397</v>
      </c>
      <c r="M80" s="53"/>
    </row>
    <row r="81" spans="1:13" x14ac:dyDescent="0.25">
      <c r="A81" s="53" t="s">
        <v>464</v>
      </c>
      <c r="B81" s="53">
        <v>14</v>
      </c>
      <c r="C81" s="53">
        <v>1111</v>
      </c>
      <c r="D81" s="53">
        <v>16970093</v>
      </c>
      <c r="E81" s="54">
        <v>44588</v>
      </c>
      <c r="F81" s="53">
        <v>62.86</v>
      </c>
      <c r="G81" s="53">
        <v>1</v>
      </c>
      <c r="H81" s="53">
        <v>1</v>
      </c>
      <c r="I81" s="53">
        <v>150</v>
      </c>
      <c r="J81" s="53" t="s">
        <v>470</v>
      </c>
      <c r="K81" s="53">
        <v>2021</v>
      </c>
      <c r="L81" s="53">
        <v>43828</v>
      </c>
      <c r="M81" s="53"/>
    </row>
    <row r="82" spans="1:13" x14ac:dyDescent="0.25">
      <c r="A82" s="53" t="s">
        <v>464</v>
      </c>
      <c r="B82" s="53">
        <v>10</v>
      </c>
      <c r="C82" s="53">
        <v>1111</v>
      </c>
      <c r="D82" s="53">
        <v>16910211</v>
      </c>
      <c r="E82" s="54">
        <v>44581</v>
      </c>
      <c r="F82" s="53">
        <v>94.5</v>
      </c>
      <c r="G82" s="53">
        <v>1</v>
      </c>
      <c r="H82" s="53">
        <v>1</v>
      </c>
      <c r="I82" s="53">
        <v>17</v>
      </c>
      <c r="J82" s="53" t="s">
        <v>478</v>
      </c>
      <c r="K82" s="53">
        <v>2021</v>
      </c>
      <c r="L82" s="53">
        <v>58710</v>
      </c>
      <c r="M82" s="53"/>
    </row>
    <row r="83" spans="1:13" x14ac:dyDescent="0.25">
      <c r="A83" s="53" t="s">
        <v>464</v>
      </c>
      <c r="B83" s="53">
        <v>10</v>
      </c>
      <c r="C83" s="53">
        <v>1111</v>
      </c>
      <c r="D83" s="53">
        <v>16910210</v>
      </c>
      <c r="E83" s="54">
        <v>44581</v>
      </c>
      <c r="F83" s="53">
        <v>63</v>
      </c>
      <c r="G83" s="53">
        <v>1</v>
      </c>
      <c r="H83" s="53">
        <v>1</v>
      </c>
      <c r="I83" s="53">
        <v>12</v>
      </c>
      <c r="J83" s="53" t="s">
        <v>472</v>
      </c>
      <c r="K83" s="53">
        <v>2021</v>
      </c>
      <c r="L83" s="53">
        <v>58710</v>
      </c>
      <c r="M83" s="53"/>
    </row>
    <row r="84" spans="1:13" x14ac:dyDescent="0.25">
      <c r="A84" s="53" t="s">
        <v>464</v>
      </c>
      <c r="B84" s="53">
        <v>52</v>
      </c>
      <c r="C84" s="53">
        <v>1111</v>
      </c>
      <c r="D84" s="53">
        <v>17070111</v>
      </c>
      <c r="E84" s="54">
        <v>44601</v>
      </c>
      <c r="F84" s="53">
        <v>84.7</v>
      </c>
      <c r="G84" s="53">
        <v>1</v>
      </c>
      <c r="H84" s="53">
        <v>1</v>
      </c>
      <c r="I84" s="53">
        <v>12</v>
      </c>
      <c r="J84" s="53" t="s">
        <v>472</v>
      </c>
      <c r="K84" s="53">
        <v>2021</v>
      </c>
      <c r="L84" s="53">
        <v>61851</v>
      </c>
      <c r="M84" s="53"/>
    </row>
    <row r="85" spans="1:13" x14ac:dyDescent="0.25">
      <c r="A85" s="53" t="s">
        <v>464</v>
      </c>
      <c r="B85" s="53">
        <v>49</v>
      </c>
      <c r="C85" s="53">
        <v>1111</v>
      </c>
      <c r="D85" s="53">
        <v>16990105</v>
      </c>
      <c r="E85" s="54">
        <v>44593</v>
      </c>
      <c r="F85" s="53">
        <v>2710</v>
      </c>
      <c r="G85" s="53">
        <v>1</v>
      </c>
      <c r="H85" s="53">
        <v>1</v>
      </c>
      <c r="I85" s="53">
        <v>9</v>
      </c>
      <c r="J85" s="53" t="s">
        <v>465</v>
      </c>
      <c r="K85" s="53">
        <v>2021</v>
      </c>
      <c r="L85" s="53">
        <v>5687</v>
      </c>
      <c r="M85" s="53"/>
    </row>
    <row r="86" spans="1:13" x14ac:dyDescent="0.25">
      <c r="A86" s="53" t="s">
        <v>464</v>
      </c>
      <c r="B86" s="53">
        <v>49</v>
      </c>
      <c r="C86" s="53">
        <v>1111</v>
      </c>
      <c r="D86" s="53">
        <v>16990105</v>
      </c>
      <c r="E86" s="54">
        <v>44593</v>
      </c>
      <c r="F86" s="53">
        <v>610</v>
      </c>
      <c r="G86" s="53">
        <v>1</v>
      </c>
      <c r="H86" s="53">
        <v>1</v>
      </c>
      <c r="I86" s="53">
        <v>78</v>
      </c>
      <c r="J86" s="53" t="s">
        <v>467</v>
      </c>
      <c r="K86" s="53">
        <v>2021</v>
      </c>
      <c r="L86" s="53">
        <v>5687</v>
      </c>
      <c r="M86" s="53"/>
    </row>
    <row r="87" spans="1:13" x14ac:dyDescent="0.25">
      <c r="A87" s="53" t="s">
        <v>464</v>
      </c>
      <c r="B87" s="53">
        <v>49</v>
      </c>
      <c r="C87" s="53">
        <v>1111</v>
      </c>
      <c r="D87" s="53">
        <v>16990105</v>
      </c>
      <c r="E87" s="54">
        <v>44593</v>
      </c>
      <c r="F87" s="53">
        <v>170</v>
      </c>
      <c r="G87" s="53">
        <v>1</v>
      </c>
      <c r="H87" s="53">
        <v>1</v>
      </c>
      <c r="I87" s="53">
        <v>17</v>
      </c>
      <c r="J87" s="53" t="s">
        <v>478</v>
      </c>
      <c r="K87" s="53">
        <v>2021</v>
      </c>
      <c r="L87" s="53">
        <v>5687</v>
      </c>
      <c r="M87" s="53"/>
    </row>
    <row r="88" spans="1:13" x14ac:dyDescent="0.25">
      <c r="A88" s="53" t="s">
        <v>464</v>
      </c>
      <c r="B88" s="53">
        <v>49</v>
      </c>
      <c r="C88" s="53">
        <v>1111</v>
      </c>
      <c r="D88" s="53">
        <v>16990104</v>
      </c>
      <c r="E88" s="54">
        <v>44593</v>
      </c>
      <c r="F88" s="53">
        <v>165</v>
      </c>
      <c r="G88" s="53">
        <v>2</v>
      </c>
      <c r="H88" s="53">
        <v>1</v>
      </c>
      <c r="I88" s="53">
        <v>150</v>
      </c>
      <c r="J88" s="53" t="s">
        <v>470</v>
      </c>
      <c r="K88" s="53">
        <v>2021</v>
      </c>
      <c r="L88" s="53">
        <v>59757</v>
      </c>
      <c r="M88" s="53"/>
    </row>
    <row r="89" spans="1:13" x14ac:dyDescent="0.25">
      <c r="A89" s="53" t="s">
        <v>464</v>
      </c>
      <c r="B89" s="53">
        <v>49</v>
      </c>
      <c r="C89" s="53">
        <v>1111</v>
      </c>
      <c r="D89" s="53">
        <v>17130157</v>
      </c>
      <c r="E89" s="54">
        <v>44617</v>
      </c>
      <c r="F89" s="53">
        <v>2744</v>
      </c>
      <c r="G89" s="53">
        <v>13</v>
      </c>
      <c r="H89" s="53">
        <v>1</v>
      </c>
      <c r="I89" s="53">
        <v>9</v>
      </c>
      <c r="J89" s="53" t="s">
        <v>465</v>
      </c>
      <c r="K89" s="53">
        <v>2021</v>
      </c>
      <c r="L89" s="53">
        <v>61101</v>
      </c>
      <c r="M89" s="53"/>
    </row>
    <row r="90" spans="1:13" x14ac:dyDescent="0.25">
      <c r="A90" s="53" t="s">
        <v>464</v>
      </c>
      <c r="B90" s="53">
        <v>49</v>
      </c>
      <c r="C90" s="53">
        <v>1111</v>
      </c>
      <c r="D90" s="53">
        <v>17060046</v>
      </c>
      <c r="E90" s="54">
        <v>44601</v>
      </c>
      <c r="F90" s="53">
        <v>35</v>
      </c>
      <c r="G90" s="53">
        <v>1</v>
      </c>
      <c r="H90" s="53">
        <v>1</v>
      </c>
      <c r="I90" s="53">
        <v>95</v>
      </c>
      <c r="J90" s="53" t="s">
        <v>477</v>
      </c>
      <c r="K90" s="53">
        <v>2021</v>
      </c>
      <c r="L90" s="53">
        <v>63391</v>
      </c>
      <c r="M90" s="53"/>
    </row>
    <row r="91" spans="1:13" x14ac:dyDescent="0.25">
      <c r="A91" s="53" t="s">
        <v>464</v>
      </c>
      <c r="B91" s="53">
        <v>49</v>
      </c>
      <c r="C91" s="53">
        <v>1111</v>
      </c>
      <c r="D91" s="53">
        <v>17060046</v>
      </c>
      <c r="E91" s="54">
        <v>44601</v>
      </c>
      <c r="F91" s="53">
        <v>45</v>
      </c>
      <c r="G91" s="53">
        <v>1</v>
      </c>
      <c r="H91" s="53">
        <v>1</v>
      </c>
      <c r="I91" s="53">
        <v>150</v>
      </c>
      <c r="J91" s="53" t="s">
        <v>470</v>
      </c>
      <c r="K91" s="53">
        <v>2021</v>
      </c>
      <c r="L91" s="53">
        <v>63391</v>
      </c>
      <c r="M91" s="53"/>
    </row>
    <row r="92" spans="1:13" x14ac:dyDescent="0.25">
      <c r="A92" s="53" t="s">
        <v>464</v>
      </c>
      <c r="B92" s="53">
        <v>42</v>
      </c>
      <c r="C92" s="53">
        <v>1111</v>
      </c>
      <c r="D92" s="53">
        <v>17060023</v>
      </c>
      <c r="E92" s="54">
        <v>44599</v>
      </c>
      <c r="F92" s="53">
        <v>225</v>
      </c>
      <c r="G92" s="53">
        <v>1</v>
      </c>
      <c r="H92" s="53">
        <v>1</v>
      </c>
      <c r="I92" s="53">
        <v>18</v>
      </c>
      <c r="J92" s="53" t="s">
        <v>473</v>
      </c>
      <c r="K92" s="53">
        <v>2020</v>
      </c>
      <c r="L92" s="53">
        <v>65090</v>
      </c>
      <c r="M92" s="53"/>
    </row>
    <row r="93" spans="1:13" x14ac:dyDescent="0.25">
      <c r="A93" s="53" t="s">
        <v>464</v>
      </c>
      <c r="B93" s="53">
        <v>42</v>
      </c>
      <c r="C93" s="53">
        <v>1111</v>
      </c>
      <c r="D93" s="53">
        <v>16980261</v>
      </c>
      <c r="E93" s="54">
        <v>44593</v>
      </c>
      <c r="F93" s="53">
        <v>30.87</v>
      </c>
      <c r="G93" s="53">
        <v>1</v>
      </c>
      <c r="H93" s="53">
        <v>1</v>
      </c>
      <c r="I93" s="53">
        <v>150</v>
      </c>
      <c r="J93" s="53" t="s">
        <v>470</v>
      </c>
      <c r="K93" s="53">
        <v>2020</v>
      </c>
      <c r="L93" s="53">
        <v>65090</v>
      </c>
      <c r="M93" s="53"/>
    </row>
    <row r="94" spans="1:13" x14ac:dyDescent="0.25">
      <c r="A94" s="53" t="s">
        <v>464</v>
      </c>
      <c r="B94" s="53">
        <v>42</v>
      </c>
      <c r="C94" s="53">
        <v>1111</v>
      </c>
      <c r="D94" s="53">
        <v>16980260</v>
      </c>
      <c r="E94" s="54">
        <v>44593</v>
      </c>
      <c r="F94" s="53">
        <v>30.87</v>
      </c>
      <c r="G94" s="53">
        <v>1</v>
      </c>
      <c r="H94" s="53">
        <v>1</v>
      </c>
      <c r="I94" s="53">
        <v>150</v>
      </c>
      <c r="J94" s="53" t="s">
        <v>470</v>
      </c>
      <c r="K94" s="53">
        <v>2020</v>
      </c>
      <c r="L94" s="53">
        <v>65090</v>
      </c>
      <c r="M94" s="53"/>
    </row>
    <row r="95" spans="1:13" x14ac:dyDescent="0.25">
      <c r="A95" s="53" t="s">
        <v>464</v>
      </c>
      <c r="B95" s="53">
        <v>41</v>
      </c>
      <c r="C95" s="53">
        <v>1111</v>
      </c>
      <c r="D95" s="53">
        <v>17060043</v>
      </c>
      <c r="E95" s="54">
        <v>44599</v>
      </c>
      <c r="F95" s="53">
        <v>60</v>
      </c>
      <c r="G95" s="53">
        <v>1</v>
      </c>
      <c r="H95" s="53">
        <v>1</v>
      </c>
      <c r="I95" s="53">
        <v>150</v>
      </c>
      <c r="J95" s="53" t="s">
        <v>470</v>
      </c>
      <c r="K95" s="53">
        <v>2021</v>
      </c>
      <c r="L95" s="53">
        <v>56954</v>
      </c>
      <c r="M95" s="53"/>
    </row>
    <row r="96" spans="1:13" x14ac:dyDescent="0.25">
      <c r="A96" s="53" t="s">
        <v>464</v>
      </c>
      <c r="B96" s="53">
        <v>39</v>
      </c>
      <c r="C96" s="53">
        <v>1111</v>
      </c>
      <c r="D96" s="53">
        <v>17040183</v>
      </c>
      <c r="E96" s="54">
        <v>44596</v>
      </c>
      <c r="F96" s="53">
        <v>46.65</v>
      </c>
      <c r="G96" s="53">
        <v>1</v>
      </c>
      <c r="H96" s="53">
        <v>1</v>
      </c>
      <c r="I96" s="53">
        <v>59</v>
      </c>
      <c r="J96" s="53" t="s">
        <v>474</v>
      </c>
      <c r="K96" s="53">
        <v>2021</v>
      </c>
      <c r="L96" s="53">
        <v>1693</v>
      </c>
      <c r="M96" s="53"/>
    </row>
    <row r="97" spans="1:13" x14ac:dyDescent="0.25">
      <c r="A97" s="53" t="s">
        <v>464</v>
      </c>
      <c r="B97" s="53">
        <v>39</v>
      </c>
      <c r="C97" s="53">
        <v>1111</v>
      </c>
      <c r="D97" s="53">
        <v>17040182</v>
      </c>
      <c r="E97" s="54">
        <v>44596</v>
      </c>
      <c r="F97" s="53">
        <v>153.13</v>
      </c>
      <c r="G97" s="53">
        <v>1</v>
      </c>
      <c r="H97" s="53">
        <v>1</v>
      </c>
      <c r="I97" s="53">
        <v>86</v>
      </c>
      <c r="J97" s="53" t="s">
        <v>476</v>
      </c>
      <c r="K97" s="53">
        <v>2021</v>
      </c>
      <c r="L97" s="53">
        <v>1693</v>
      </c>
      <c r="M97" s="53"/>
    </row>
    <row r="98" spans="1:13" x14ac:dyDescent="0.25">
      <c r="A98" s="53" t="s">
        <v>464</v>
      </c>
      <c r="B98" s="53">
        <v>36</v>
      </c>
      <c r="C98" s="53">
        <v>1111</v>
      </c>
      <c r="D98" s="53">
        <v>17070024</v>
      </c>
      <c r="E98" s="54">
        <v>44600</v>
      </c>
      <c r="F98" s="53">
        <v>60</v>
      </c>
      <c r="G98" s="53">
        <v>1</v>
      </c>
      <c r="H98" s="53">
        <v>1</v>
      </c>
      <c r="I98" s="53">
        <v>12</v>
      </c>
      <c r="J98" s="53" t="s">
        <v>472</v>
      </c>
      <c r="K98" s="53">
        <v>2021</v>
      </c>
      <c r="L98" s="53">
        <v>69532</v>
      </c>
      <c r="M98" s="53"/>
    </row>
    <row r="99" spans="1:13" x14ac:dyDescent="0.25">
      <c r="A99" s="53" t="s">
        <v>464</v>
      </c>
      <c r="B99" s="53">
        <v>36</v>
      </c>
      <c r="C99" s="53">
        <v>1111</v>
      </c>
      <c r="D99" s="53">
        <v>17000041</v>
      </c>
      <c r="E99" s="54">
        <v>44593</v>
      </c>
      <c r="F99" s="53">
        <v>60</v>
      </c>
      <c r="G99" s="53">
        <v>1</v>
      </c>
      <c r="H99" s="53">
        <v>1</v>
      </c>
      <c r="I99" s="53">
        <v>12</v>
      </c>
      <c r="J99" s="53" t="s">
        <v>472</v>
      </c>
      <c r="K99" s="53">
        <v>2021</v>
      </c>
      <c r="L99" s="53">
        <v>62846</v>
      </c>
      <c r="M99" s="53"/>
    </row>
    <row r="100" spans="1:13" x14ac:dyDescent="0.25">
      <c r="A100" s="53" t="s">
        <v>464</v>
      </c>
      <c r="B100" s="53">
        <v>36</v>
      </c>
      <c r="C100" s="53">
        <v>1111</v>
      </c>
      <c r="D100" s="53">
        <v>17000041</v>
      </c>
      <c r="E100" s="54">
        <v>44593</v>
      </c>
      <c r="F100" s="53">
        <v>60</v>
      </c>
      <c r="G100" s="53">
        <v>1</v>
      </c>
      <c r="H100" s="53">
        <v>1</v>
      </c>
      <c r="I100" s="53">
        <v>12</v>
      </c>
      <c r="J100" s="53" t="s">
        <v>472</v>
      </c>
      <c r="K100" s="53">
        <v>2021</v>
      </c>
      <c r="L100" s="53">
        <v>62846</v>
      </c>
      <c r="M100" s="53"/>
    </row>
    <row r="101" spans="1:13" x14ac:dyDescent="0.25">
      <c r="A101" s="53" t="s">
        <v>464</v>
      </c>
      <c r="B101" s="53">
        <v>35</v>
      </c>
      <c r="C101" s="53">
        <v>1111</v>
      </c>
      <c r="D101" s="53">
        <v>17070065</v>
      </c>
      <c r="E101" s="54">
        <v>44600</v>
      </c>
      <c r="F101" s="53">
        <v>105.3</v>
      </c>
      <c r="G101" s="53">
        <v>10</v>
      </c>
      <c r="H101" s="53">
        <v>1</v>
      </c>
      <c r="I101" s="53">
        <v>14</v>
      </c>
      <c r="J101" s="53" t="s">
        <v>471</v>
      </c>
      <c r="K101" s="53">
        <v>2021</v>
      </c>
      <c r="L101" s="53">
        <v>61476</v>
      </c>
      <c r="M101" s="53"/>
    </row>
    <row r="102" spans="1:13" x14ac:dyDescent="0.25">
      <c r="A102" s="53" t="s">
        <v>464</v>
      </c>
      <c r="B102" s="53">
        <v>35</v>
      </c>
      <c r="C102" s="53">
        <v>1111</v>
      </c>
      <c r="D102" s="53">
        <v>17070064</v>
      </c>
      <c r="E102" s="54">
        <v>44600</v>
      </c>
      <c r="F102" s="53">
        <v>10.53</v>
      </c>
      <c r="G102" s="53">
        <v>1</v>
      </c>
      <c r="H102" s="53">
        <v>1</v>
      </c>
      <c r="I102" s="53">
        <v>14</v>
      </c>
      <c r="J102" s="53" t="s">
        <v>471</v>
      </c>
      <c r="K102" s="53">
        <v>2021</v>
      </c>
      <c r="L102" s="53">
        <v>61476</v>
      </c>
      <c r="M102" s="53"/>
    </row>
    <row r="103" spans="1:13" x14ac:dyDescent="0.25">
      <c r="A103" s="53" t="s">
        <v>464</v>
      </c>
      <c r="B103" s="53">
        <v>35</v>
      </c>
      <c r="C103" s="53">
        <v>1111</v>
      </c>
      <c r="D103" s="53">
        <v>17070063</v>
      </c>
      <c r="E103" s="54">
        <v>44600</v>
      </c>
      <c r="F103" s="53">
        <v>42.11</v>
      </c>
      <c r="G103" s="53">
        <v>1</v>
      </c>
      <c r="H103" s="53">
        <v>1</v>
      </c>
      <c r="I103" s="53">
        <v>16</v>
      </c>
      <c r="J103" s="53" t="s">
        <v>481</v>
      </c>
      <c r="K103" s="53">
        <v>2021</v>
      </c>
      <c r="L103" s="53">
        <v>61476</v>
      </c>
      <c r="M103" s="53"/>
    </row>
    <row r="104" spans="1:13" x14ac:dyDescent="0.25">
      <c r="A104" s="53" t="s">
        <v>464</v>
      </c>
      <c r="B104" s="53">
        <v>35</v>
      </c>
      <c r="C104" s="53">
        <v>1111</v>
      </c>
      <c r="D104" s="53">
        <v>17020056</v>
      </c>
      <c r="E104" s="54">
        <v>44595</v>
      </c>
      <c r="F104" s="53">
        <v>86</v>
      </c>
      <c r="G104" s="53">
        <v>1</v>
      </c>
      <c r="H104" s="53">
        <v>1</v>
      </c>
      <c r="I104" s="53">
        <v>12</v>
      </c>
      <c r="J104" s="53" t="s">
        <v>472</v>
      </c>
      <c r="K104" s="53">
        <v>2021</v>
      </c>
      <c r="L104" s="53">
        <v>60906</v>
      </c>
      <c r="M104" s="53"/>
    </row>
    <row r="105" spans="1:13" x14ac:dyDescent="0.25">
      <c r="A105" s="53" t="s">
        <v>464</v>
      </c>
      <c r="B105" s="53">
        <v>33</v>
      </c>
      <c r="C105" s="53">
        <v>1111</v>
      </c>
      <c r="D105" s="53">
        <v>17070002</v>
      </c>
      <c r="E105" s="54">
        <v>44602</v>
      </c>
      <c r="F105" s="53">
        <v>1759.08</v>
      </c>
      <c r="G105" s="53">
        <v>3</v>
      </c>
      <c r="H105" s="53">
        <v>1</v>
      </c>
      <c r="I105" s="53">
        <v>78</v>
      </c>
      <c r="J105" s="53" t="s">
        <v>467</v>
      </c>
      <c r="K105" s="53">
        <v>2020</v>
      </c>
      <c r="L105" s="53">
        <v>5403</v>
      </c>
      <c r="M105" s="53"/>
    </row>
    <row r="106" spans="1:13" x14ac:dyDescent="0.25">
      <c r="A106" s="53" t="s">
        <v>464</v>
      </c>
      <c r="B106" s="53">
        <v>25</v>
      </c>
      <c r="C106" s="53">
        <v>1111</v>
      </c>
      <c r="D106" s="53">
        <v>16580023</v>
      </c>
      <c r="E106" s="54">
        <v>44614</v>
      </c>
      <c r="F106" s="53">
        <v>337.59</v>
      </c>
      <c r="G106" s="53">
        <v>1</v>
      </c>
      <c r="H106" s="53">
        <v>1</v>
      </c>
      <c r="I106" s="53">
        <v>156</v>
      </c>
      <c r="J106" s="53" t="s">
        <v>482</v>
      </c>
      <c r="K106" s="53">
        <v>2021</v>
      </c>
      <c r="L106" s="53">
        <v>19325</v>
      </c>
      <c r="M106" s="53"/>
    </row>
    <row r="107" spans="1:13" x14ac:dyDescent="0.25">
      <c r="A107" s="53" t="s">
        <v>464</v>
      </c>
      <c r="B107" s="53">
        <v>25</v>
      </c>
      <c r="C107" s="53">
        <v>1111</v>
      </c>
      <c r="D107" s="53">
        <v>16580023</v>
      </c>
      <c r="E107" s="54">
        <v>44614</v>
      </c>
      <c r="F107" s="53">
        <v>155</v>
      </c>
      <c r="G107" s="53">
        <v>5</v>
      </c>
      <c r="H107" s="53">
        <v>1</v>
      </c>
      <c r="I107" s="53">
        <v>14</v>
      </c>
      <c r="J107" s="53" t="s">
        <v>471</v>
      </c>
      <c r="K107" s="53">
        <v>2021</v>
      </c>
      <c r="L107" s="53">
        <v>19325</v>
      </c>
      <c r="M107" s="53"/>
    </row>
    <row r="108" spans="1:13" x14ac:dyDescent="0.25">
      <c r="A108" s="53" t="s">
        <v>464</v>
      </c>
      <c r="B108" s="53">
        <v>25</v>
      </c>
      <c r="C108" s="53">
        <v>1111</v>
      </c>
      <c r="D108" s="53">
        <v>16580023</v>
      </c>
      <c r="E108" s="54">
        <v>44614</v>
      </c>
      <c r="F108" s="53">
        <v>2396.5300000000002</v>
      </c>
      <c r="G108" s="53">
        <v>76</v>
      </c>
      <c r="H108" s="53">
        <v>1</v>
      </c>
      <c r="I108" s="53">
        <v>79</v>
      </c>
      <c r="J108" s="53" t="s">
        <v>466</v>
      </c>
      <c r="K108" s="53">
        <v>2021</v>
      </c>
      <c r="L108" s="53">
        <v>19325</v>
      </c>
      <c r="M108" s="53"/>
    </row>
    <row r="109" spans="1:13" x14ac:dyDescent="0.25">
      <c r="A109" s="53" t="s">
        <v>464</v>
      </c>
      <c r="B109" s="53">
        <v>25</v>
      </c>
      <c r="C109" s="53">
        <v>1111</v>
      </c>
      <c r="D109" s="53">
        <v>16580023</v>
      </c>
      <c r="E109" s="54">
        <v>44614</v>
      </c>
      <c r="F109" s="53">
        <v>158.08000000000001</v>
      </c>
      <c r="G109" s="53">
        <v>92</v>
      </c>
      <c r="H109" s="53">
        <v>1</v>
      </c>
      <c r="I109" s="53">
        <v>154</v>
      </c>
      <c r="J109" s="53" t="s">
        <v>483</v>
      </c>
      <c r="K109" s="53">
        <v>2021</v>
      </c>
      <c r="L109" s="53">
        <v>19325</v>
      </c>
      <c r="M109" s="53"/>
    </row>
    <row r="110" spans="1:13" x14ac:dyDescent="0.25">
      <c r="A110" s="53" t="s">
        <v>464</v>
      </c>
      <c r="B110" s="53">
        <v>25</v>
      </c>
      <c r="C110" s="53">
        <v>1111</v>
      </c>
      <c r="D110" s="53">
        <v>16580023</v>
      </c>
      <c r="E110" s="54">
        <v>44614</v>
      </c>
      <c r="F110" s="53">
        <v>538.75</v>
      </c>
      <c r="G110" s="53">
        <v>6</v>
      </c>
      <c r="H110" s="53">
        <v>1</v>
      </c>
      <c r="I110" s="53">
        <v>13</v>
      </c>
      <c r="J110" s="53" t="s">
        <v>468</v>
      </c>
      <c r="K110" s="53">
        <v>2021</v>
      </c>
      <c r="L110" s="53">
        <v>19325</v>
      </c>
      <c r="M110" s="53"/>
    </row>
    <row r="111" spans="1:13" x14ac:dyDescent="0.25">
      <c r="A111" s="53" t="s">
        <v>464</v>
      </c>
      <c r="B111" s="53">
        <v>25</v>
      </c>
      <c r="C111" s="53">
        <v>1111</v>
      </c>
      <c r="D111" s="53">
        <v>16580023</v>
      </c>
      <c r="E111" s="54">
        <v>44614</v>
      </c>
      <c r="F111" s="53">
        <v>19.8</v>
      </c>
      <c r="G111" s="53">
        <v>2</v>
      </c>
      <c r="H111" s="53">
        <v>1</v>
      </c>
      <c r="I111" s="53">
        <v>27</v>
      </c>
      <c r="J111" s="53" t="s">
        <v>484</v>
      </c>
      <c r="K111" s="53">
        <v>2021</v>
      </c>
      <c r="L111" s="53">
        <v>19325</v>
      </c>
      <c r="M111" s="53"/>
    </row>
    <row r="112" spans="1:13" x14ac:dyDescent="0.25">
      <c r="A112" s="53" t="s">
        <v>464</v>
      </c>
      <c r="B112" s="53">
        <v>25</v>
      </c>
      <c r="C112" s="53">
        <v>1111</v>
      </c>
      <c r="D112" s="53">
        <v>16360373</v>
      </c>
      <c r="E112" s="54">
        <v>44614</v>
      </c>
      <c r="F112" s="53">
        <v>7443.81</v>
      </c>
      <c r="G112" s="53">
        <v>1</v>
      </c>
      <c r="H112" s="53">
        <v>1</v>
      </c>
      <c r="I112" s="53">
        <v>13</v>
      </c>
      <c r="J112" s="53" t="s">
        <v>468</v>
      </c>
      <c r="K112" s="53">
        <v>2021</v>
      </c>
      <c r="L112" s="53">
        <v>7478</v>
      </c>
      <c r="M112" s="53"/>
    </row>
    <row r="113" spans="1:13" x14ac:dyDescent="0.25">
      <c r="A113" s="53" t="s">
        <v>464</v>
      </c>
      <c r="B113" s="53">
        <v>25</v>
      </c>
      <c r="C113" s="53">
        <v>1111</v>
      </c>
      <c r="D113" s="53">
        <v>16680173</v>
      </c>
      <c r="E113" s="54">
        <v>44614</v>
      </c>
      <c r="F113" s="53">
        <v>1054</v>
      </c>
      <c r="G113" s="53">
        <v>34</v>
      </c>
      <c r="H113" s="53">
        <v>1</v>
      </c>
      <c r="I113" s="53">
        <v>14</v>
      </c>
      <c r="J113" s="53" t="s">
        <v>471</v>
      </c>
      <c r="K113" s="53">
        <v>2021</v>
      </c>
      <c r="L113" s="53">
        <v>1393</v>
      </c>
      <c r="M113" s="53"/>
    </row>
    <row r="114" spans="1:13" x14ac:dyDescent="0.25">
      <c r="A114" s="53" t="s">
        <v>464</v>
      </c>
      <c r="B114" s="53">
        <v>25</v>
      </c>
      <c r="C114" s="53">
        <v>1111</v>
      </c>
      <c r="D114" s="53">
        <v>17020176</v>
      </c>
      <c r="E114" s="54">
        <v>44607</v>
      </c>
      <c r="F114" s="53">
        <v>1716.06</v>
      </c>
      <c r="G114" s="53">
        <v>1</v>
      </c>
      <c r="H114" s="53">
        <v>1</v>
      </c>
      <c r="I114" s="53">
        <v>78</v>
      </c>
      <c r="J114" s="53" t="s">
        <v>467</v>
      </c>
      <c r="K114" s="53">
        <v>2021</v>
      </c>
      <c r="L114" s="53">
        <v>60824</v>
      </c>
      <c r="M114" s="53"/>
    </row>
    <row r="115" spans="1:13" x14ac:dyDescent="0.25">
      <c r="A115" s="53" t="s">
        <v>464</v>
      </c>
      <c r="B115" s="53">
        <v>25</v>
      </c>
      <c r="C115" s="53">
        <v>1111</v>
      </c>
      <c r="D115" s="53">
        <v>17020176</v>
      </c>
      <c r="E115" s="54">
        <v>44607</v>
      </c>
      <c r="F115" s="53">
        <v>149.49</v>
      </c>
      <c r="G115" s="53">
        <v>1</v>
      </c>
      <c r="H115" s="53">
        <v>1</v>
      </c>
      <c r="I115" s="53">
        <v>13</v>
      </c>
      <c r="J115" s="53" t="s">
        <v>468</v>
      </c>
      <c r="K115" s="53">
        <v>2021</v>
      </c>
      <c r="L115" s="53">
        <v>60824</v>
      </c>
      <c r="M115" s="53"/>
    </row>
    <row r="116" spans="1:13" x14ac:dyDescent="0.25">
      <c r="A116" s="53" t="s">
        <v>464</v>
      </c>
      <c r="B116" s="53">
        <v>25</v>
      </c>
      <c r="C116" s="53">
        <v>1111</v>
      </c>
      <c r="D116" s="53">
        <v>17020176</v>
      </c>
      <c r="E116" s="54">
        <v>44607</v>
      </c>
      <c r="F116" s="53">
        <v>43.35</v>
      </c>
      <c r="G116" s="53">
        <v>1</v>
      </c>
      <c r="H116" s="53">
        <v>1</v>
      </c>
      <c r="I116" s="53">
        <v>79</v>
      </c>
      <c r="J116" s="53" t="s">
        <v>466</v>
      </c>
      <c r="K116" s="53">
        <v>2021</v>
      </c>
      <c r="L116" s="53">
        <v>60824</v>
      </c>
      <c r="M116" s="53"/>
    </row>
    <row r="117" spans="1:13" x14ac:dyDescent="0.25">
      <c r="A117" s="53" t="s">
        <v>464</v>
      </c>
      <c r="B117" s="53">
        <v>25</v>
      </c>
      <c r="C117" s="53">
        <v>1111</v>
      </c>
      <c r="D117" s="53">
        <v>17080221</v>
      </c>
      <c r="E117" s="54">
        <v>44601</v>
      </c>
      <c r="F117" s="53">
        <v>46.76</v>
      </c>
      <c r="G117" s="53">
        <v>2</v>
      </c>
      <c r="H117" s="53">
        <v>1</v>
      </c>
      <c r="I117" s="53">
        <v>88</v>
      </c>
      <c r="J117" s="53" t="s">
        <v>469</v>
      </c>
      <c r="K117" s="53">
        <v>2021</v>
      </c>
      <c r="L117" s="53">
        <v>60824</v>
      </c>
      <c r="M117" s="53"/>
    </row>
    <row r="118" spans="1:13" x14ac:dyDescent="0.25">
      <c r="A118" s="53" t="s">
        <v>464</v>
      </c>
      <c r="B118" s="53">
        <v>25</v>
      </c>
      <c r="C118" s="53">
        <v>1111</v>
      </c>
      <c r="D118" s="53">
        <v>17080220</v>
      </c>
      <c r="E118" s="54">
        <v>44601</v>
      </c>
      <c r="F118" s="53">
        <v>259.36</v>
      </c>
      <c r="G118" s="53">
        <v>28</v>
      </c>
      <c r="H118" s="53">
        <v>1</v>
      </c>
      <c r="I118" s="53">
        <v>27</v>
      </c>
      <c r="J118" s="53" t="s">
        <v>484</v>
      </c>
      <c r="K118" s="53">
        <v>2021</v>
      </c>
      <c r="L118" s="53">
        <v>61918</v>
      </c>
      <c r="M118" s="53"/>
    </row>
    <row r="119" spans="1:13" x14ac:dyDescent="0.25">
      <c r="A119" s="53" t="s">
        <v>464</v>
      </c>
      <c r="B119" s="53">
        <v>14</v>
      </c>
      <c r="C119" s="53">
        <v>1111</v>
      </c>
      <c r="D119" s="53">
        <v>17070045</v>
      </c>
      <c r="E119" s="54">
        <v>44600</v>
      </c>
      <c r="F119" s="53">
        <v>60.34</v>
      </c>
      <c r="G119" s="53">
        <v>1</v>
      </c>
      <c r="H119" s="53">
        <v>1</v>
      </c>
      <c r="I119" s="53">
        <v>95</v>
      </c>
      <c r="J119" s="53" t="s">
        <v>477</v>
      </c>
      <c r="K119" s="53">
        <v>2021</v>
      </c>
      <c r="L119" s="53">
        <v>59738</v>
      </c>
      <c r="M119" s="53"/>
    </row>
    <row r="120" spans="1:13" x14ac:dyDescent="0.25">
      <c r="A120" s="53" t="s">
        <v>464</v>
      </c>
      <c r="B120" s="53">
        <v>14</v>
      </c>
      <c r="C120" s="53">
        <v>1111</v>
      </c>
      <c r="D120" s="53">
        <v>17070045</v>
      </c>
      <c r="E120" s="54">
        <v>44600</v>
      </c>
      <c r="F120" s="53">
        <v>132.02000000000001</v>
      </c>
      <c r="G120" s="53">
        <v>1</v>
      </c>
      <c r="H120" s="53">
        <v>1</v>
      </c>
      <c r="I120" s="53">
        <v>150</v>
      </c>
      <c r="J120" s="53" t="s">
        <v>470</v>
      </c>
      <c r="K120" s="53">
        <v>2021</v>
      </c>
      <c r="L120" s="53">
        <v>59738</v>
      </c>
      <c r="M120" s="53"/>
    </row>
    <row r="121" spans="1:13" x14ac:dyDescent="0.25">
      <c r="A121" s="53" t="s">
        <v>464</v>
      </c>
      <c r="B121" s="53">
        <v>14</v>
      </c>
      <c r="C121" s="53">
        <v>1111</v>
      </c>
      <c r="D121" s="53">
        <v>17070044</v>
      </c>
      <c r="E121" s="54">
        <v>44600</v>
      </c>
      <c r="F121" s="53">
        <v>62.86</v>
      </c>
      <c r="G121" s="53">
        <v>1</v>
      </c>
      <c r="H121" s="53">
        <v>1</v>
      </c>
      <c r="I121" s="53">
        <v>150</v>
      </c>
      <c r="J121" s="53" t="s">
        <v>470</v>
      </c>
      <c r="K121" s="53">
        <v>2020</v>
      </c>
      <c r="L121" s="53">
        <v>3243</v>
      </c>
      <c r="M121" s="53"/>
    </row>
    <row r="122" spans="1:13" x14ac:dyDescent="0.25">
      <c r="A122" s="53" t="s">
        <v>464</v>
      </c>
      <c r="B122" s="53">
        <v>14</v>
      </c>
      <c r="C122" s="53">
        <v>1111</v>
      </c>
      <c r="D122" s="53">
        <v>17070043</v>
      </c>
      <c r="E122" s="54">
        <v>44600</v>
      </c>
      <c r="F122" s="53">
        <v>107.65</v>
      </c>
      <c r="G122" s="53">
        <v>1</v>
      </c>
      <c r="H122" s="53">
        <v>1</v>
      </c>
      <c r="I122" s="53">
        <v>87</v>
      </c>
      <c r="J122" s="53" t="s">
        <v>480</v>
      </c>
      <c r="K122" s="53">
        <v>2020</v>
      </c>
      <c r="L122" s="53">
        <v>6117</v>
      </c>
      <c r="M122" s="53"/>
    </row>
    <row r="123" spans="1:13" x14ac:dyDescent="0.25">
      <c r="A123" s="53" t="s">
        <v>464</v>
      </c>
      <c r="B123" s="53">
        <v>14</v>
      </c>
      <c r="C123" s="53">
        <v>1111</v>
      </c>
      <c r="D123" s="53">
        <v>17070042</v>
      </c>
      <c r="E123" s="54">
        <v>44600</v>
      </c>
      <c r="F123" s="53">
        <v>107.65</v>
      </c>
      <c r="G123" s="53">
        <v>1</v>
      </c>
      <c r="H123" s="53">
        <v>1</v>
      </c>
      <c r="I123" s="53">
        <v>87</v>
      </c>
      <c r="J123" s="53" t="s">
        <v>480</v>
      </c>
      <c r="K123" s="53">
        <v>2019</v>
      </c>
      <c r="L123" s="53">
        <v>26372</v>
      </c>
      <c r="M123" s="53"/>
    </row>
    <row r="124" spans="1:13" x14ac:dyDescent="0.25">
      <c r="A124" s="53" t="s">
        <v>464</v>
      </c>
      <c r="B124" s="53">
        <v>14</v>
      </c>
      <c r="C124" s="53">
        <v>1111</v>
      </c>
      <c r="D124" s="53">
        <v>17070041</v>
      </c>
      <c r="E124" s="54">
        <v>44600</v>
      </c>
      <c r="F124" s="53">
        <v>107.65</v>
      </c>
      <c r="G124" s="53">
        <v>1</v>
      </c>
      <c r="H124" s="53">
        <v>1</v>
      </c>
      <c r="I124" s="53">
        <v>87</v>
      </c>
      <c r="J124" s="53" t="s">
        <v>480</v>
      </c>
      <c r="K124" s="53">
        <v>2020</v>
      </c>
      <c r="L124" s="53">
        <v>49750</v>
      </c>
      <c r="M124" s="53"/>
    </row>
    <row r="125" spans="1:13" x14ac:dyDescent="0.25">
      <c r="A125" s="53" t="s">
        <v>464</v>
      </c>
      <c r="B125" s="53">
        <v>14</v>
      </c>
      <c r="C125" s="53">
        <v>1111</v>
      </c>
      <c r="D125" s="53">
        <v>17070040</v>
      </c>
      <c r="E125" s="54">
        <v>44600</v>
      </c>
      <c r="F125" s="53">
        <v>226.72</v>
      </c>
      <c r="G125" s="53">
        <v>1</v>
      </c>
      <c r="H125" s="53">
        <v>1</v>
      </c>
      <c r="I125" s="53">
        <v>18</v>
      </c>
      <c r="J125" s="53" t="s">
        <v>473</v>
      </c>
      <c r="K125" s="53">
        <v>2021</v>
      </c>
      <c r="L125" s="53">
        <v>56501</v>
      </c>
      <c r="M125" s="53"/>
    </row>
    <row r="126" spans="1:13" x14ac:dyDescent="0.25">
      <c r="A126" s="53" t="s">
        <v>464</v>
      </c>
      <c r="B126" s="53">
        <v>14</v>
      </c>
      <c r="C126" s="53">
        <v>1111</v>
      </c>
      <c r="D126" s="53">
        <v>16970124</v>
      </c>
      <c r="E126" s="54">
        <v>44593</v>
      </c>
      <c r="F126" s="53">
        <v>62.86</v>
      </c>
      <c r="G126" s="53">
        <v>1</v>
      </c>
      <c r="H126" s="53">
        <v>1</v>
      </c>
      <c r="I126" s="53">
        <v>150</v>
      </c>
      <c r="J126" s="53" t="s">
        <v>470</v>
      </c>
      <c r="K126" s="53">
        <v>2021</v>
      </c>
      <c r="L126" s="53">
        <v>20757</v>
      </c>
      <c r="M126" s="53"/>
    </row>
    <row r="127" spans="1:13" x14ac:dyDescent="0.25">
      <c r="A127" s="53" t="s">
        <v>464</v>
      </c>
      <c r="B127" s="53">
        <v>14</v>
      </c>
      <c r="C127" s="53">
        <v>1111</v>
      </c>
      <c r="D127" s="53">
        <v>16970123</v>
      </c>
      <c r="E127" s="54">
        <v>44593</v>
      </c>
      <c r="F127" s="53">
        <v>226.72</v>
      </c>
      <c r="G127" s="53">
        <v>1</v>
      </c>
      <c r="H127" s="53">
        <v>1</v>
      </c>
      <c r="I127" s="53">
        <v>18</v>
      </c>
      <c r="J127" s="53" t="s">
        <v>473</v>
      </c>
      <c r="K127" s="53">
        <v>2019</v>
      </c>
      <c r="L127" s="53">
        <v>8109</v>
      </c>
      <c r="M127" s="53"/>
    </row>
    <row r="128" spans="1:13" x14ac:dyDescent="0.25">
      <c r="A128" s="53" t="s">
        <v>464</v>
      </c>
      <c r="B128" s="53">
        <v>14</v>
      </c>
      <c r="C128" s="53">
        <v>1111</v>
      </c>
      <c r="D128" s="53">
        <v>16970112</v>
      </c>
      <c r="E128" s="54">
        <v>44593</v>
      </c>
      <c r="F128" s="53">
        <v>120.69</v>
      </c>
      <c r="G128" s="53">
        <v>1</v>
      </c>
      <c r="H128" s="53">
        <v>1</v>
      </c>
      <c r="I128" s="53">
        <v>83</v>
      </c>
      <c r="J128" s="53" t="s">
        <v>479</v>
      </c>
      <c r="K128" s="53">
        <v>2021</v>
      </c>
      <c r="L128" s="53">
        <v>1404</v>
      </c>
      <c r="M128" s="53"/>
    </row>
    <row r="129" spans="1:13" x14ac:dyDescent="0.25">
      <c r="A129" s="53" t="s">
        <v>464</v>
      </c>
      <c r="B129" s="53">
        <v>14</v>
      </c>
      <c r="C129" s="53">
        <v>1111</v>
      </c>
      <c r="D129" s="53">
        <v>16970111</v>
      </c>
      <c r="E129" s="54">
        <v>44593</v>
      </c>
      <c r="F129" s="53">
        <v>132.02000000000001</v>
      </c>
      <c r="G129" s="53">
        <v>1</v>
      </c>
      <c r="H129" s="53">
        <v>1</v>
      </c>
      <c r="I129" s="53">
        <v>150</v>
      </c>
      <c r="J129" s="53" t="s">
        <v>470</v>
      </c>
      <c r="K129" s="53">
        <v>2021</v>
      </c>
      <c r="L129" s="53">
        <v>56943</v>
      </c>
      <c r="M129" s="53"/>
    </row>
    <row r="130" spans="1:13" x14ac:dyDescent="0.25">
      <c r="A130" s="53" t="s">
        <v>464</v>
      </c>
      <c r="B130" s="53">
        <v>14</v>
      </c>
      <c r="C130" s="53">
        <v>1111</v>
      </c>
      <c r="D130" s="53">
        <v>16970106</v>
      </c>
      <c r="E130" s="54">
        <v>44593</v>
      </c>
      <c r="F130" s="53">
        <v>120.69</v>
      </c>
      <c r="G130" s="53">
        <v>1</v>
      </c>
      <c r="H130" s="53">
        <v>1</v>
      </c>
      <c r="I130" s="53">
        <v>83</v>
      </c>
      <c r="J130" s="53" t="s">
        <v>479</v>
      </c>
      <c r="K130" s="53">
        <v>2021</v>
      </c>
      <c r="L130" s="53">
        <v>499</v>
      </c>
      <c r="M130" s="53"/>
    </row>
    <row r="131" spans="1:13" x14ac:dyDescent="0.25">
      <c r="A131" s="53" t="s">
        <v>464</v>
      </c>
      <c r="B131" s="53">
        <v>14</v>
      </c>
      <c r="C131" s="53">
        <v>1111</v>
      </c>
      <c r="D131" s="53">
        <v>16970105</v>
      </c>
      <c r="E131" s="54">
        <v>44593</v>
      </c>
      <c r="F131" s="53">
        <v>14.22</v>
      </c>
      <c r="G131" s="53">
        <v>2</v>
      </c>
      <c r="H131" s="53">
        <v>1</v>
      </c>
      <c r="I131" s="53">
        <v>88</v>
      </c>
      <c r="J131" s="53" t="s">
        <v>469</v>
      </c>
      <c r="K131" s="53">
        <v>2021</v>
      </c>
      <c r="L131" s="53">
        <v>28701</v>
      </c>
      <c r="M131" s="53"/>
    </row>
    <row r="132" spans="1:13" x14ac:dyDescent="0.25">
      <c r="A132" s="53" t="s">
        <v>464</v>
      </c>
      <c r="B132" s="53">
        <v>14</v>
      </c>
      <c r="C132" s="53">
        <v>1111</v>
      </c>
      <c r="D132" s="53">
        <v>16970105</v>
      </c>
      <c r="E132" s="54">
        <v>44593</v>
      </c>
      <c r="F132" s="53">
        <v>226.72</v>
      </c>
      <c r="G132" s="53">
        <v>1</v>
      </c>
      <c r="H132" s="53">
        <v>1</v>
      </c>
      <c r="I132" s="53">
        <v>18</v>
      </c>
      <c r="J132" s="53" t="s">
        <v>473</v>
      </c>
      <c r="K132" s="53">
        <v>2021</v>
      </c>
      <c r="L132" s="53">
        <v>28701</v>
      </c>
      <c r="M132" s="53"/>
    </row>
    <row r="133" spans="1:13" x14ac:dyDescent="0.25">
      <c r="A133" s="53" t="s">
        <v>464</v>
      </c>
      <c r="B133" s="53">
        <v>14</v>
      </c>
      <c r="C133" s="53">
        <v>1111</v>
      </c>
      <c r="D133" s="53">
        <v>16970101</v>
      </c>
      <c r="E133" s="54">
        <v>44593</v>
      </c>
      <c r="F133" s="53">
        <v>44.82</v>
      </c>
      <c r="G133" s="53">
        <v>1</v>
      </c>
      <c r="H133" s="53">
        <v>1</v>
      </c>
      <c r="I133" s="53">
        <v>83</v>
      </c>
      <c r="J133" s="53" t="s">
        <v>479</v>
      </c>
      <c r="K133" s="53">
        <v>2021</v>
      </c>
      <c r="L133" s="53">
        <v>1440</v>
      </c>
      <c r="M133" s="53"/>
    </row>
    <row r="134" spans="1:13" x14ac:dyDescent="0.25">
      <c r="A134" s="53" t="s">
        <v>464</v>
      </c>
      <c r="B134" s="53">
        <v>14</v>
      </c>
      <c r="C134" s="53">
        <v>1111</v>
      </c>
      <c r="D134" s="53">
        <v>16970128</v>
      </c>
      <c r="E134" s="54">
        <v>44593</v>
      </c>
      <c r="F134" s="53">
        <v>62.86</v>
      </c>
      <c r="G134" s="53">
        <v>1</v>
      </c>
      <c r="H134" s="53">
        <v>1</v>
      </c>
      <c r="I134" s="53">
        <v>150</v>
      </c>
      <c r="J134" s="53" t="s">
        <v>470</v>
      </c>
      <c r="K134" s="53">
        <v>2019</v>
      </c>
      <c r="L134" s="53">
        <v>26086</v>
      </c>
      <c r="M134" s="53"/>
    </row>
    <row r="135" spans="1:13" x14ac:dyDescent="0.25">
      <c r="A135" s="53" t="s">
        <v>464</v>
      </c>
      <c r="B135" s="53">
        <v>14</v>
      </c>
      <c r="C135" s="53">
        <v>1111</v>
      </c>
      <c r="D135" s="53">
        <v>16970127</v>
      </c>
      <c r="E135" s="54">
        <v>44593</v>
      </c>
      <c r="F135" s="53">
        <v>132.02000000000001</v>
      </c>
      <c r="G135" s="53">
        <v>1</v>
      </c>
      <c r="H135" s="53">
        <v>1</v>
      </c>
      <c r="I135" s="53">
        <v>150</v>
      </c>
      <c r="J135" s="53" t="s">
        <v>470</v>
      </c>
      <c r="K135" s="53">
        <v>2021</v>
      </c>
      <c r="L135" s="53">
        <v>53079</v>
      </c>
      <c r="M135" s="53"/>
    </row>
    <row r="136" spans="1:13" x14ac:dyDescent="0.25">
      <c r="A136" s="53" t="s">
        <v>464</v>
      </c>
      <c r="B136" s="53">
        <v>14</v>
      </c>
      <c r="C136" s="53">
        <v>1111</v>
      </c>
      <c r="D136" s="53">
        <v>16970126</v>
      </c>
      <c r="E136" s="54">
        <v>44593</v>
      </c>
      <c r="F136" s="53">
        <v>132.02000000000001</v>
      </c>
      <c r="G136" s="53">
        <v>1</v>
      </c>
      <c r="H136" s="53">
        <v>1</v>
      </c>
      <c r="I136" s="53">
        <v>150</v>
      </c>
      <c r="J136" s="53" t="s">
        <v>470</v>
      </c>
      <c r="K136" s="53">
        <v>2021</v>
      </c>
      <c r="L136" s="53">
        <v>54143</v>
      </c>
      <c r="M136" s="53"/>
    </row>
    <row r="137" spans="1:13" x14ac:dyDescent="0.25">
      <c r="A137" s="53" t="s">
        <v>464</v>
      </c>
      <c r="B137" s="53">
        <v>14</v>
      </c>
      <c r="C137" s="53">
        <v>1111</v>
      </c>
      <c r="D137" s="53">
        <v>16970125</v>
      </c>
      <c r="E137" s="54">
        <v>44593</v>
      </c>
      <c r="F137" s="53">
        <v>132.02000000000001</v>
      </c>
      <c r="G137" s="53">
        <v>1</v>
      </c>
      <c r="H137" s="53">
        <v>1</v>
      </c>
      <c r="I137" s="53">
        <v>150</v>
      </c>
      <c r="J137" s="53" t="s">
        <v>470</v>
      </c>
      <c r="K137" s="53">
        <v>2019</v>
      </c>
      <c r="L137" s="53">
        <v>21576</v>
      </c>
      <c r="M137" s="53"/>
    </row>
    <row r="138" spans="1:13" x14ac:dyDescent="0.25">
      <c r="A138" s="53" t="s">
        <v>464</v>
      </c>
      <c r="B138" s="53">
        <v>14</v>
      </c>
      <c r="C138" s="53">
        <v>1111</v>
      </c>
      <c r="D138" s="53">
        <v>16970121</v>
      </c>
      <c r="E138" s="54">
        <v>44593</v>
      </c>
      <c r="F138" s="53">
        <v>234.57</v>
      </c>
      <c r="G138" s="53">
        <v>1</v>
      </c>
      <c r="H138" s="53">
        <v>1</v>
      </c>
      <c r="I138" s="53">
        <v>87</v>
      </c>
      <c r="J138" s="53" t="s">
        <v>480</v>
      </c>
      <c r="K138" s="53">
        <v>2021</v>
      </c>
      <c r="L138" s="53">
        <v>36413</v>
      </c>
      <c r="M138" s="53"/>
    </row>
    <row r="139" spans="1:13" x14ac:dyDescent="0.25">
      <c r="A139" s="53" t="s">
        <v>464</v>
      </c>
      <c r="B139" s="53">
        <v>14</v>
      </c>
      <c r="C139" s="53">
        <v>1111</v>
      </c>
      <c r="D139" s="53">
        <v>16970120</v>
      </c>
      <c r="E139" s="54">
        <v>44593</v>
      </c>
      <c r="F139" s="53">
        <v>62.86</v>
      </c>
      <c r="G139" s="53">
        <v>1</v>
      </c>
      <c r="H139" s="53">
        <v>1</v>
      </c>
      <c r="I139" s="53">
        <v>150</v>
      </c>
      <c r="J139" s="53" t="s">
        <v>470</v>
      </c>
      <c r="K139" s="53">
        <v>2021</v>
      </c>
      <c r="L139" s="53">
        <v>38622</v>
      </c>
      <c r="M139" s="53"/>
    </row>
    <row r="140" spans="1:13" x14ac:dyDescent="0.25">
      <c r="A140" s="53" t="s">
        <v>464</v>
      </c>
      <c r="B140" s="53">
        <v>14</v>
      </c>
      <c r="C140" s="53">
        <v>1111</v>
      </c>
      <c r="D140" s="53">
        <v>16970119</v>
      </c>
      <c r="E140" s="54">
        <v>44593</v>
      </c>
      <c r="F140" s="53">
        <v>201.51</v>
      </c>
      <c r="G140" s="53">
        <v>1</v>
      </c>
      <c r="H140" s="53">
        <v>1</v>
      </c>
      <c r="I140" s="53">
        <v>17</v>
      </c>
      <c r="J140" s="53" t="s">
        <v>478</v>
      </c>
      <c r="K140" s="53">
        <v>2020</v>
      </c>
      <c r="L140" s="53">
        <v>35082</v>
      </c>
      <c r="M140" s="53"/>
    </row>
    <row r="141" spans="1:13" x14ac:dyDescent="0.25">
      <c r="A141" s="53" t="s">
        <v>464</v>
      </c>
      <c r="B141" s="53">
        <v>14</v>
      </c>
      <c r="C141" s="53">
        <v>1111</v>
      </c>
      <c r="D141" s="53">
        <v>16970118</v>
      </c>
      <c r="E141" s="54">
        <v>44593</v>
      </c>
      <c r="F141" s="53">
        <v>60.34</v>
      </c>
      <c r="G141" s="53">
        <v>1</v>
      </c>
      <c r="H141" s="53">
        <v>1</v>
      </c>
      <c r="I141" s="53">
        <v>95</v>
      </c>
      <c r="J141" s="53" t="s">
        <v>477</v>
      </c>
      <c r="K141" s="53">
        <v>2021</v>
      </c>
      <c r="L141" s="53">
        <v>971</v>
      </c>
      <c r="M141" s="53"/>
    </row>
    <row r="142" spans="1:13" x14ac:dyDescent="0.25">
      <c r="A142" s="53" t="s">
        <v>464</v>
      </c>
      <c r="B142" s="53">
        <v>14</v>
      </c>
      <c r="C142" s="53">
        <v>1111</v>
      </c>
      <c r="D142" s="53">
        <v>16970117</v>
      </c>
      <c r="E142" s="54">
        <v>44593</v>
      </c>
      <c r="F142" s="53">
        <v>226.72</v>
      </c>
      <c r="G142" s="53">
        <v>1</v>
      </c>
      <c r="H142" s="53">
        <v>1</v>
      </c>
      <c r="I142" s="53">
        <v>18</v>
      </c>
      <c r="J142" s="53" t="s">
        <v>473</v>
      </c>
      <c r="K142" s="53">
        <v>2021</v>
      </c>
      <c r="L142" s="53">
        <v>57584</v>
      </c>
      <c r="M142" s="53"/>
    </row>
    <row r="143" spans="1:13" x14ac:dyDescent="0.25">
      <c r="A143" s="53" t="s">
        <v>464</v>
      </c>
      <c r="B143" s="53">
        <v>14</v>
      </c>
      <c r="C143" s="53">
        <v>1111</v>
      </c>
      <c r="D143" s="53">
        <v>16970116</v>
      </c>
      <c r="E143" s="54">
        <v>44593</v>
      </c>
      <c r="F143" s="53">
        <v>403.02</v>
      </c>
      <c r="G143" s="53">
        <v>2</v>
      </c>
      <c r="H143" s="53">
        <v>1</v>
      </c>
      <c r="I143" s="53">
        <v>17</v>
      </c>
      <c r="J143" s="53" t="s">
        <v>478</v>
      </c>
      <c r="K143" s="53">
        <v>2021</v>
      </c>
      <c r="L143" s="53">
        <v>5674</v>
      </c>
      <c r="M143" s="53"/>
    </row>
    <row r="144" spans="1:13" x14ac:dyDescent="0.25">
      <c r="A144" s="53" t="s">
        <v>464</v>
      </c>
      <c r="B144" s="53">
        <v>14</v>
      </c>
      <c r="C144" s="53">
        <v>1111</v>
      </c>
      <c r="D144" s="53">
        <v>16970115</v>
      </c>
      <c r="E144" s="54">
        <v>44593</v>
      </c>
      <c r="F144" s="53">
        <v>234.57</v>
      </c>
      <c r="G144" s="53">
        <v>1</v>
      </c>
      <c r="H144" s="53">
        <v>1</v>
      </c>
      <c r="I144" s="53">
        <v>87</v>
      </c>
      <c r="J144" s="53" t="s">
        <v>480</v>
      </c>
      <c r="K144" s="53">
        <v>2016</v>
      </c>
      <c r="L144" s="53">
        <v>359</v>
      </c>
      <c r="M144" s="53"/>
    </row>
    <row r="145" spans="1:13" x14ac:dyDescent="0.25">
      <c r="A145" s="53" t="s">
        <v>464</v>
      </c>
      <c r="B145" s="53">
        <v>14</v>
      </c>
      <c r="C145" s="53">
        <v>1111</v>
      </c>
      <c r="D145" s="53">
        <v>16970114</v>
      </c>
      <c r="E145" s="54">
        <v>44593</v>
      </c>
      <c r="F145" s="53">
        <v>120.69</v>
      </c>
      <c r="G145" s="53">
        <v>1</v>
      </c>
      <c r="H145" s="53">
        <v>1</v>
      </c>
      <c r="I145" s="53">
        <v>83</v>
      </c>
      <c r="J145" s="53" t="s">
        <v>479</v>
      </c>
      <c r="K145" s="53">
        <v>2021</v>
      </c>
      <c r="L145" s="53">
        <v>5674</v>
      </c>
      <c r="M145" s="53"/>
    </row>
    <row r="146" spans="1:13" x14ac:dyDescent="0.25">
      <c r="A146" s="53" t="s">
        <v>464</v>
      </c>
      <c r="B146" s="53">
        <v>14</v>
      </c>
      <c r="C146" s="53">
        <v>1111</v>
      </c>
      <c r="D146" s="53">
        <v>16970113</v>
      </c>
      <c r="E146" s="54">
        <v>44593</v>
      </c>
      <c r="F146" s="53">
        <v>107.65</v>
      </c>
      <c r="G146" s="53">
        <v>1</v>
      </c>
      <c r="H146" s="53">
        <v>1</v>
      </c>
      <c r="I146" s="53">
        <v>87</v>
      </c>
      <c r="J146" s="53" t="s">
        <v>480</v>
      </c>
      <c r="K146" s="53">
        <v>2021</v>
      </c>
      <c r="L146" s="53">
        <v>50107</v>
      </c>
      <c r="M146" s="53"/>
    </row>
    <row r="147" spans="1:13" x14ac:dyDescent="0.25">
      <c r="A147" s="53" t="s">
        <v>464</v>
      </c>
      <c r="B147" s="53">
        <v>10</v>
      </c>
      <c r="C147" s="53">
        <v>1111</v>
      </c>
      <c r="D147" s="53">
        <v>17000044</v>
      </c>
      <c r="E147" s="54">
        <v>44593</v>
      </c>
      <c r="F147" s="53">
        <v>63</v>
      </c>
      <c r="G147" s="53">
        <v>1</v>
      </c>
      <c r="H147" s="53">
        <v>1</v>
      </c>
      <c r="I147" s="53">
        <v>12</v>
      </c>
      <c r="J147" s="53" t="s">
        <v>472</v>
      </c>
      <c r="K147" s="53">
        <v>2021</v>
      </c>
      <c r="L147" s="53">
        <v>62629</v>
      </c>
      <c r="M147" s="53"/>
    </row>
    <row r="148" spans="1:13" x14ac:dyDescent="0.25">
      <c r="A148" s="53" t="s">
        <v>464</v>
      </c>
      <c r="B148" s="53">
        <v>10</v>
      </c>
      <c r="C148" s="53">
        <v>1111</v>
      </c>
      <c r="D148" s="53">
        <v>17070028</v>
      </c>
      <c r="E148" s="54">
        <v>44601</v>
      </c>
      <c r="F148" s="53">
        <v>19.36</v>
      </c>
      <c r="G148" s="53">
        <v>68</v>
      </c>
      <c r="H148" s="53">
        <v>1</v>
      </c>
      <c r="I148" s="53">
        <v>79</v>
      </c>
      <c r="J148" s="53" t="s">
        <v>466</v>
      </c>
      <c r="K148" s="53">
        <v>2021</v>
      </c>
      <c r="L148" s="53">
        <v>58710</v>
      </c>
      <c r="M148" s="53"/>
    </row>
    <row r="149" spans="1:13" x14ac:dyDescent="0.25">
      <c r="A149" s="53" t="s">
        <v>464</v>
      </c>
      <c r="B149" s="53">
        <v>10</v>
      </c>
      <c r="C149" s="53">
        <v>1111</v>
      </c>
      <c r="D149" s="53">
        <v>17070028</v>
      </c>
      <c r="E149" s="54">
        <v>44601</v>
      </c>
      <c r="F149" s="53">
        <v>6.9</v>
      </c>
      <c r="G149" s="53">
        <v>8</v>
      </c>
      <c r="H149" s="53">
        <v>1</v>
      </c>
      <c r="I149" s="53">
        <v>154</v>
      </c>
      <c r="J149" s="53" t="s">
        <v>483</v>
      </c>
      <c r="K149" s="53">
        <v>2021</v>
      </c>
      <c r="L149" s="53">
        <v>58710</v>
      </c>
      <c r="M149" s="53"/>
    </row>
    <row r="150" spans="1:13" x14ac:dyDescent="0.25">
      <c r="A150" s="53" t="s">
        <v>464</v>
      </c>
      <c r="B150" s="53">
        <v>10</v>
      </c>
      <c r="C150" s="53">
        <v>1111</v>
      </c>
      <c r="D150" s="53">
        <v>17070028</v>
      </c>
      <c r="E150" s="54">
        <v>44601</v>
      </c>
      <c r="F150" s="53">
        <v>12.96</v>
      </c>
      <c r="G150" s="53">
        <v>7</v>
      </c>
      <c r="H150" s="53">
        <v>1</v>
      </c>
      <c r="I150" s="53">
        <v>27</v>
      </c>
      <c r="J150" s="53" t="s">
        <v>484</v>
      </c>
      <c r="K150" s="53">
        <v>2021</v>
      </c>
      <c r="L150" s="53">
        <v>58710</v>
      </c>
      <c r="M150" s="53"/>
    </row>
    <row r="151" spans="1:13" x14ac:dyDescent="0.25">
      <c r="A151" s="53" t="s">
        <v>464</v>
      </c>
      <c r="B151" s="53">
        <v>10</v>
      </c>
      <c r="C151" s="53">
        <v>1111</v>
      </c>
      <c r="D151" s="53">
        <v>17070028</v>
      </c>
      <c r="E151" s="54">
        <v>44601</v>
      </c>
      <c r="F151" s="53">
        <v>60</v>
      </c>
      <c r="G151" s="53">
        <v>2</v>
      </c>
      <c r="H151" s="53">
        <v>1</v>
      </c>
      <c r="I151" s="53">
        <v>150</v>
      </c>
      <c r="J151" s="53" t="s">
        <v>470</v>
      </c>
      <c r="K151" s="53">
        <v>2021</v>
      </c>
      <c r="L151" s="53">
        <v>58710</v>
      </c>
      <c r="M151" s="53"/>
    </row>
    <row r="152" spans="1:13" x14ac:dyDescent="0.25">
      <c r="A152" s="53" t="s">
        <v>464</v>
      </c>
      <c r="B152" s="53">
        <v>10</v>
      </c>
      <c r="C152" s="53">
        <v>1111</v>
      </c>
      <c r="D152" s="53">
        <v>17070028</v>
      </c>
      <c r="E152" s="54">
        <v>44601</v>
      </c>
      <c r="F152" s="53">
        <v>124.2</v>
      </c>
      <c r="G152" s="53">
        <v>1</v>
      </c>
      <c r="H152" s="53">
        <v>1</v>
      </c>
      <c r="I152" s="53">
        <v>13</v>
      </c>
      <c r="J152" s="53" t="s">
        <v>468</v>
      </c>
      <c r="K152" s="53">
        <v>2021</v>
      </c>
      <c r="L152" s="53">
        <v>58710</v>
      </c>
      <c r="M152" s="53"/>
    </row>
    <row r="153" spans="1:13" x14ac:dyDescent="0.25">
      <c r="A153" s="53" t="s">
        <v>464</v>
      </c>
      <c r="B153" s="53">
        <v>10</v>
      </c>
      <c r="C153" s="53">
        <v>1111</v>
      </c>
      <c r="D153" s="53">
        <v>17070034</v>
      </c>
      <c r="E153" s="54">
        <v>44601</v>
      </c>
      <c r="F153" s="53">
        <v>50</v>
      </c>
      <c r="G153" s="53">
        <v>1</v>
      </c>
      <c r="H153" s="53">
        <v>1</v>
      </c>
      <c r="I153" s="53">
        <v>150</v>
      </c>
      <c r="J153" s="53" t="s">
        <v>470</v>
      </c>
      <c r="K153" s="53">
        <v>2021</v>
      </c>
      <c r="L153" s="53">
        <v>62046</v>
      </c>
      <c r="M153" s="53"/>
    </row>
    <row r="154" spans="1:13" x14ac:dyDescent="0.25">
      <c r="A154" s="53" t="s">
        <v>464</v>
      </c>
      <c r="B154" s="53">
        <v>10</v>
      </c>
      <c r="C154" s="53">
        <v>1111</v>
      </c>
      <c r="D154" s="53">
        <v>17070033</v>
      </c>
      <c r="E154" s="54">
        <v>44601</v>
      </c>
      <c r="F154" s="53">
        <v>50</v>
      </c>
      <c r="G154" s="53">
        <v>1</v>
      </c>
      <c r="H154" s="53">
        <v>1</v>
      </c>
      <c r="I154" s="53">
        <v>150</v>
      </c>
      <c r="J154" s="53" t="s">
        <v>470</v>
      </c>
      <c r="K154" s="53">
        <v>2021</v>
      </c>
      <c r="L154" s="53">
        <v>67902</v>
      </c>
      <c r="M154" s="53"/>
    </row>
    <row r="155" spans="1:13" x14ac:dyDescent="0.25">
      <c r="A155" s="53" t="s">
        <v>464</v>
      </c>
      <c r="B155" s="53">
        <v>10</v>
      </c>
      <c r="C155" s="53">
        <v>1111</v>
      </c>
      <c r="D155" s="53">
        <v>17070032</v>
      </c>
      <c r="E155" s="54">
        <v>44601</v>
      </c>
      <c r="F155" s="53">
        <v>21</v>
      </c>
      <c r="G155" s="53">
        <v>1</v>
      </c>
      <c r="H155" s="53">
        <v>1</v>
      </c>
      <c r="I155" s="53">
        <v>150</v>
      </c>
      <c r="J155" s="53" t="s">
        <v>470</v>
      </c>
      <c r="K155" s="53">
        <v>2021</v>
      </c>
      <c r="L155" s="53">
        <v>62046</v>
      </c>
      <c r="M155" s="53"/>
    </row>
    <row r="156" spans="1:13" x14ac:dyDescent="0.25">
      <c r="A156" s="53" t="s">
        <v>464</v>
      </c>
      <c r="B156" s="53">
        <v>10</v>
      </c>
      <c r="C156" s="53">
        <v>1111</v>
      </c>
      <c r="D156" s="53">
        <v>17070031</v>
      </c>
      <c r="E156" s="54">
        <v>44601</v>
      </c>
      <c r="F156" s="53">
        <v>60</v>
      </c>
      <c r="G156" s="53">
        <v>1</v>
      </c>
      <c r="H156" s="53">
        <v>1</v>
      </c>
      <c r="I156" s="53">
        <v>12</v>
      </c>
      <c r="J156" s="53" t="s">
        <v>472</v>
      </c>
      <c r="K156" s="53">
        <v>2021</v>
      </c>
      <c r="L156" s="53">
        <v>62629</v>
      </c>
      <c r="M156" s="53"/>
    </row>
    <row r="157" spans="1:13" x14ac:dyDescent="0.25">
      <c r="A157" s="53" t="s">
        <v>464</v>
      </c>
      <c r="B157" s="53">
        <v>10</v>
      </c>
      <c r="C157" s="53">
        <v>1111</v>
      </c>
      <c r="D157" s="53">
        <v>17070030</v>
      </c>
      <c r="E157" s="54">
        <v>44601</v>
      </c>
      <c r="F157" s="53">
        <v>63</v>
      </c>
      <c r="G157" s="53">
        <v>1</v>
      </c>
      <c r="H157" s="53">
        <v>1</v>
      </c>
      <c r="I157" s="53">
        <v>12</v>
      </c>
      <c r="J157" s="53" t="s">
        <v>472</v>
      </c>
      <c r="K157" s="53">
        <v>2021</v>
      </c>
      <c r="L157" s="53">
        <v>64572</v>
      </c>
      <c r="M157" s="53"/>
    </row>
    <row r="158" spans="1:13" x14ac:dyDescent="0.25">
      <c r="A158" s="53" t="s">
        <v>464</v>
      </c>
      <c r="B158" s="53">
        <v>10</v>
      </c>
      <c r="C158" s="53">
        <v>1111</v>
      </c>
      <c r="D158" s="53">
        <v>17070029</v>
      </c>
      <c r="E158" s="54">
        <v>44601</v>
      </c>
      <c r="F158" s="53">
        <v>63</v>
      </c>
      <c r="G158" s="53">
        <v>1</v>
      </c>
      <c r="H158" s="53">
        <v>1</v>
      </c>
      <c r="I158" s="53">
        <v>12</v>
      </c>
      <c r="J158" s="53" t="s">
        <v>472</v>
      </c>
      <c r="K158" s="53">
        <v>2021</v>
      </c>
      <c r="L158" s="53">
        <v>64574</v>
      </c>
      <c r="M158" s="53"/>
    </row>
    <row r="159" spans="1:13" x14ac:dyDescent="0.25">
      <c r="A159" s="53" t="s">
        <v>464</v>
      </c>
      <c r="B159" s="53">
        <v>10</v>
      </c>
      <c r="C159" s="53">
        <v>1111</v>
      </c>
      <c r="D159" s="53">
        <v>17070013</v>
      </c>
      <c r="E159" s="54">
        <v>44601</v>
      </c>
      <c r="F159" s="53">
        <v>50</v>
      </c>
      <c r="G159" s="53">
        <v>1</v>
      </c>
      <c r="H159" s="53">
        <v>1</v>
      </c>
      <c r="I159" s="53">
        <v>150</v>
      </c>
      <c r="J159" s="53" t="s">
        <v>470</v>
      </c>
      <c r="K159" s="53">
        <v>2021</v>
      </c>
      <c r="L159" s="53">
        <v>62629</v>
      </c>
      <c r="M159" s="53"/>
    </row>
    <row r="160" spans="1:13" x14ac:dyDescent="0.25">
      <c r="A160" s="53" t="s">
        <v>464</v>
      </c>
      <c r="B160" s="53">
        <v>2</v>
      </c>
      <c r="C160" s="53">
        <v>1111</v>
      </c>
      <c r="D160" s="53">
        <v>17120121</v>
      </c>
      <c r="E160" s="54">
        <v>44603</v>
      </c>
      <c r="F160" s="53">
        <v>73.260000000000005</v>
      </c>
      <c r="G160" s="53">
        <v>1</v>
      </c>
      <c r="H160" s="53">
        <v>1</v>
      </c>
      <c r="I160" s="53">
        <v>18</v>
      </c>
      <c r="J160" s="53" t="s">
        <v>473</v>
      </c>
      <c r="K160" s="53">
        <v>2020</v>
      </c>
      <c r="L160" s="53">
        <v>239</v>
      </c>
      <c r="M160" s="53"/>
    </row>
    <row r="161" spans="1:13" x14ac:dyDescent="0.25">
      <c r="A161" s="53" t="s">
        <v>464</v>
      </c>
      <c r="B161" s="53">
        <v>2</v>
      </c>
      <c r="C161" s="53">
        <v>1111</v>
      </c>
      <c r="D161" s="53">
        <v>17120121</v>
      </c>
      <c r="E161" s="54">
        <v>44603</v>
      </c>
      <c r="F161" s="53">
        <v>169.01</v>
      </c>
      <c r="G161" s="53">
        <v>1</v>
      </c>
      <c r="H161" s="53">
        <v>1</v>
      </c>
      <c r="I161" s="53">
        <v>95</v>
      </c>
      <c r="J161" s="53" t="s">
        <v>477</v>
      </c>
      <c r="K161" s="53">
        <v>2020</v>
      </c>
      <c r="L161" s="53">
        <v>239</v>
      </c>
      <c r="M161" s="53"/>
    </row>
    <row r="162" spans="1:13" x14ac:dyDescent="0.25">
      <c r="A162" s="53" t="s">
        <v>464</v>
      </c>
      <c r="B162" s="53">
        <v>2</v>
      </c>
      <c r="C162" s="53">
        <v>1111</v>
      </c>
      <c r="D162" s="53">
        <v>17120120</v>
      </c>
      <c r="E162" s="54">
        <v>44603</v>
      </c>
      <c r="F162" s="53">
        <v>92.99</v>
      </c>
      <c r="G162" s="53">
        <v>1</v>
      </c>
      <c r="H162" s="53">
        <v>1</v>
      </c>
      <c r="I162" s="53">
        <v>95</v>
      </c>
      <c r="J162" s="53" t="s">
        <v>477</v>
      </c>
      <c r="K162" s="53">
        <v>2020</v>
      </c>
      <c r="L162" s="53">
        <v>239</v>
      </c>
      <c r="M162" s="53"/>
    </row>
    <row r="163" spans="1:13" x14ac:dyDescent="0.25">
      <c r="A163" s="53" t="s">
        <v>464</v>
      </c>
      <c r="B163" s="53">
        <v>41</v>
      </c>
      <c r="C163" s="53">
        <v>1111</v>
      </c>
      <c r="D163" s="53">
        <v>17130192</v>
      </c>
      <c r="E163" s="54">
        <v>44621</v>
      </c>
      <c r="F163" s="53">
        <v>480</v>
      </c>
      <c r="G163" s="53">
        <v>30</v>
      </c>
      <c r="H163" s="53">
        <v>1</v>
      </c>
      <c r="I163" s="53">
        <v>14</v>
      </c>
      <c r="J163" s="53" t="s">
        <v>471</v>
      </c>
      <c r="K163" s="53">
        <v>2021</v>
      </c>
      <c r="L163" s="53">
        <v>56954</v>
      </c>
      <c r="M163" s="53"/>
    </row>
    <row r="164" spans="1:13" x14ac:dyDescent="0.25">
      <c r="A164" s="53" t="s">
        <v>464</v>
      </c>
      <c r="B164" s="53">
        <v>41</v>
      </c>
      <c r="C164" s="53">
        <v>1111</v>
      </c>
      <c r="D164" s="53">
        <v>17210133</v>
      </c>
      <c r="E164" s="54">
        <v>44638</v>
      </c>
      <c r="F164" s="53">
        <v>95</v>
      </c>
      <c r="G164" s="53">
        <v>1</v>
      </c>
      <c r="H164" s="53">
        <v>1</v>
      </c>
      <c r="I164" s="53">
        <v>12</v>
      </c>
      <c r="J164" s="53" t="s">
        <v>472</v>
      </c>
      <c r="K164" s="53">
        <v>2022</v>
      </c>
      <c r="L164" s="53">
        <v>2858</v>
      </c>
      <c r="M164" s="53"/>
    </row>
    <row r="165" spans="1:13" x14ac:dyDescent="0.25">
      <c r="A165" s="53" t="s">
        <v>464</v>
      </c>
      <c r="B165" s="53">
        <v>39</v>
      </c>
      <c r="C165" s="53">
        <v>1111</v>
      </c>
      <c r="D165" s="53">
        <v>17150201</v>
      </c>
      <c r="E165" s="54">
        <v>44624</v>
      </c>
      <c r="F165" s="53">
        <v>160</v>
      </c>
      <c r="G165" s="53">
        <v>10</v>
      </c>
      <c r="H165" s="53">
        <v>1</v>
      </c>
      <c r="I165" s="53">
        <v>14</v>
      </c>
      <c r="J165" s="53" t="s">
        <v>471</v>
      </c>
      <c r="K165" s="53">
        <v>2021</v>
      </c>
      <c r="L165" s="53">
        <v>1693</v>
      </c>
      <c r="M165" s="53"/>
    </row>
    <row r="166" spans="1:13" x14ac:dyDescent="0.25">
      <c r="A166" s="53" t="s">
        <v>464</v>
      </c>
      <c r="B166" s="53">
        <v>39</v>
      </c>
      <c r="C166" s="53">
        <v>1111</v>
      </c>
      <c r="D166" s="53">
        <v>17150123</v>
      </c>
      <c r="E166" s="54">
        <v>44622</v>
      </c>
      <c r="F166" s="53">
        <v>107.98</v>
      </c>
      <c r="G166" s="53">
        <v>1</v>
      </c>
      <c r="H166" s="53">
        <v>1</v>
      </c>
      <c r="I166" s="53">
        <v>12</v>
      </c>
      <c r="J166" s="53" t="s">
        <v>472</v>
      </c>
      <c r="K166" s="53">
        <v>2022</v>
      </c>
      <c r="L166" s="53">
        <v>29420</v>
      </c>
      <c r="M166" s="53"/>
    </row>
    <row r="167" spans="1:13" x14ac:dyDescent="0.25">
      <c r="A167" s="53" t="s">
        <v>464</v>
      </c>
      <c r="B167" s="53">
        <v>39</v>
      </c>
      <c r="C167" s="53">
        <v>1111</v>
      </c>
      <c r="D167" s="53">
        <v>17150122</v>
      </c>
      <c r="E167" s="54">
        <v>44622</v>
      </c>
      <c r="F167" s="53">
        <v>46.65</v>
      </c>
      <c r="G167" s="53">
        <v>1</v>
      </c>
      <c r="H167" s="53">
        <v>1</v>
      </c>
      <c r="I167" s="53">
        <v>150</v>
      </c>
      <c r="J167" s="53" t="s">
        <v>470</v>
      </c>
      <c r="K167" s="53">
        <v>2021</v>
      </c>
      <c r="L167" s="53">
        <v>1693</v>
      </c>
      <c r="M167" s="53"/>
    </row>
    <row r="168" spans="1:13" x14ac:dyDescent="0.25">
      <c r="A168" s="53" t="s">
        <v>464</v>
      </c>
      <c r="B168" s="53">
        <v>39</v>
      </c>
      <c r="C168" s="53">
        <v>1111</v>
      </c>
      <c r="D168" s="53">
        <v>17150121</v>
      </c>
      <c r="E168" s="54">
        <v>44622</v>
      </c>
      <c r="F168" s="53">
        <v>46.65</v>
      </c>
      <c r="G168" s="53">
        <v>1</v>
      </c>
      <c r="H168" s="53">
        <v>1</v>
      </c>
      <c r="I168" s="53">
        <v>150</v>
      </c>
      <c r="J168" s="53" t="s">
        <v>470</v>
      </c>
      <c r="K168" s="53">
        <v>2022</v>
      </c>
      <c r="L168" s="53">
        <v>58</v>
      </c>
      <c r="M168" s="53"/>
    </row>
    <row r="169" spans="1:13" x14ac:dyDescent="0.25">
      <c r="A169" s="53" t="s">
        <v>464</v>
      </c>
      <c r="B169" s="53">
        <v>39</v>
      </c>
      <c r="C169" s="53">
        <v>1111</v>
      </c>
      <c r="D169" s="53">
        <v>17150115</v>
      </c>
      <c r="E169" s="54">
        <v>44622</v>
      </c>
      <c r="F169" s="53">
        <v>266.67</v>
      </c>
      <c r="G169" s="53">
        <v>1</v>
      </c>
      <c r="H169" s="53">
        <v>1</v>
      </c>
      <c r="I169" s="53">
        <v>18</v>
      </c>
      <c r="J169" s="53" t="s">
        <v>473</v>
      </c>
      <c r="K169" s="53">
        <v>2022</v>
      </c>
      <c r="L169" s="53">
        <v>58</v>
      </c>
      <c r="M169" s="53"/>
    </row>
    <row r="170" spans="1:13" x14ac:dyDescent="0.25">
      <c r="A170" s="53" t="s">
        <v>464</v>
      </c>
      <c r="B170" s="53">
        <v>39</v>
      </c>
      <c r="C170" s="53">
        <v>1111</v>
      </c>
      <c r="D170" s="53">
        <v>17200113</v>
      </c>
      <c r="E170" s="54">
        <v>44638</v>
      </c>
      <c r="F170" s="53">
        <v>32</v>
      </c>
      <c r="G170" s="53">
        <v>2</v>
      </c>
      <c r="H170" s="53">
        <v>1</v>
      </c>
      <c r="I170" s="53">
        <v>14</v>
      </c>
      <c r="J170" s="53" t="s">
        <v>471</v>
      </c>
      <c r="K170" s="53">
        <v>2021</v>
      </c>
      <c r="L170" s="53">
        <v>1693</v>
      </c>
      <c r="M170" s="53"/>
    </row>
    <row r="171" spans="1:13" x14ac:dyDescent="0.25">
      <c r="A171" s="53" t="s">
        <v>464</v>
      </c>
      <c r="B171" s="53">
        <v>39</v>
      </c>
      <c r="C171" s="53">
        <v>1111</v>
      </c>
      <c r="D171" s="53">
        <v>17170052</v>
      </c>
      <c r="E171" s="54">
        <v>44627</v>
      </c>
      <c r="F171" s="53">
        <v>46.65</v>
      </c>
      <c r="G171" s="53">
        <v>1</v>
      </c>
      <c r="H171" s="53">
        <v>1</v>
      </c>
      <c r="I171" s="53">
        <v>59</v>
      </c>
      <c r="J171" s="53" t="s">
        <v>474</v>
      </c>
      <c r="K171" s="53">
        <v>2022</v>
      </c>
      <c r="L171" s="53">
        <v>126</v>
      </c>
      <c r="M171" s="53"/>
    </row>
    <row r="172" spans="1:13" x14ac:dyDescent="0.25">
      <c r="A172" s="53" t="s">
        <v>464</v>
      </c>
      <c r="B172" s="53">
        <v>39</v>
      </c>
      <c r="C172" s="53">
        <v>1111</v>
      </c>
      <c r="D172" s="53">
        <v>17170051</v>
      </c>
      <c r="E172" s="54">
        <v>44627</v>
      </c>
      <c r="F172" s="53">
        <v>46.65</v>
      </c>
      <c r="G172" s="53">
        <v>1</v>
      </c>
      <c r="H172" s="53">
        <v>1</v>
      </c>
      <c r="I172" s="53">
        <v>59</v>
      </c>
      <c r="J172" s="53" t="s">
        <v>474</v>
      </c>
      <c r="K172" s="53">
        <v>2022</v>
      </c>
      <c r="L172" s="53">
        <v>58</v>
      </c>
      <c r="M172" s="53"/>
    </row>
    <row r="173" spans="1:13" x14ac:dyDescent="0.25">
      <c r="A173" s="53" t="s">
        <v>464</v>
      </c>
      <c r="B173" s="53">
        <v>36</v>
      </c>
      <c r="C173" s="53">
        <v>1111</v>
      </c>
      <c r="D173" s="53">
        <v>17110471</v>
      </c>
      <c r="E173" s="54">
        <v>44621</v>
      </c>
      <c r="F173" s="53">
        <v>14534.91</v>
      </c>
      <c r="G173" s="53">
        <v>1</v>
      </c>
      <c r="H173" s="53">
        <v>1</v>
      </c>
      <c r="I173" s="53">
        <v>78</v>
      </c>
      <c r="J173" s="53" t="s">
        <v>467</v>
      </c>
      <c r="K173" s="53">
        <v>2021</v>
      </c>
      <c r="L173" s="53">
        <v>5671</v>
      </c>
      <c r="M173" s="53"/>
    </row>
    <row r="174" spans="1:13" x14ac:dyDescent="0.25">
      <c r="A174" s="53" t="s">
        <v>464</v>
      </c>
      <c r="B174" s="53">
        <v>36</v>
      </c>
      <c r="C174" s="53">
        <v>1111</v>
      </c>
      <c r="D174" s="53">
        <v>17160056</v>
      </c>
      <c r="E174" s="54">
        <v>44627</v>
      </c>
      <c r="F174" s="53">
        <v>60</v>
      </c>
      <c r="G174" s="53">
        <v>1</v>
      </c>
      <c r="H174" s="53">
        <v>1</v>
      </c>
      <c r="I174" s="53">
        <v>12</v>
      </c>
      <c r="J174" s="53" t="s">
        <v>472</v>
      </c>
      <c r="K174" s="53">
        <v>2022</v>
      </c>
      <c r="L174" s="53">
        <v>36731</v>
      </c>
      <c r="M174" s="53"/>
    </row>
    <row r="175" spans="1:13" x14ac:dyDescent="0.25">
      <c r="A175" s="53" t="s">
        <v>464</v>
      </c>
      <c r="B175" s="53">
        <v>36</v>
      </c>
      <c r="C175" s="53">
        <v>1111</v>
      </c>
      <c r="D175" s="53">
        <v>17160055</v>
      </c>
      <c r="E175" s="54">
        <v>44627</v>
      </c>
      <c r="F175" s="53">
        <v>60</v>
      </c>
      <c r="G175" s="53">
        <v>1</v>
      </c>
      <c r="H175" s="53">
        <v>1</v>
      </c>
      <c r="I175" s="53">
        <v>12</v>
      </c>
      <c r="J175" s="53" t="s">
        <v>472</v>
      </c>
      <c r="K175" s="53">
        <v>2022</v>
      </c>
      <c r="L175" s="53">
        <v>13578</v>
      </c>
      <c r="M175" s="53"/>
    </row>
    <row r="176" spans="1:13" x14ac:dyDescent="0.25">
      <c r="A176" s="53" t="s">
        <v>464</v>
      </c>
      <c r="B176" s="53">
        <v>25</v>
      </c>
      <c r="C176" s="53">
        <v>1111</v>
      </c>
      <c r="D176" s="53">
        <v>17160058</v>
      </c>
      <c r="E176" s="54">
        <v>44627</v>
      </c>
      <c r="F176" s="53">
        <v>46.76</v>
      </c>
      <c r="G176" s="53">
        <v>4</v>
      </c>
      <c r="H176" s="53">
        <v>1</v>
      </c>
      <c r="I176" s="53">
        <v>88</v>
      </c>
      <c r="J176" s="53" t="s">
        <v>469</v>
      </c>
      <c r="K176" s="53">
        <v>2021</v>
      </c>
      <c r="L176" s="53">
        <v>60824</v>
      </c>
      <c r="M176" s="53"/>
    </row>
    <row r="177" spans="1:13" x14ac:dyDescent="0.25">
      <c r="A177" s="53" t="s">
        <v>464</v>
      </c>
      <c r="B177" s="53">
        <v>14</v>
      </c>
      <c r="C177" s="53">
        <v>1111</v>
      </c>
      <c r="D177" s="53">
        <v>17190098</v>
      </c>
      <c r="E177" s="54">
        <v>44624</v>
      </c>
      <c r="F177" s="53">
        <v>2999.25</v>
      </c>
      <c r="G177" s="53">
        <v>1</v>
      </c>
      <c r="H177" s="53">
        <v>1</v>
      </c>
      <c r="I177" s="53">
        <v>13</v>
      </c>
      <c r="J177" s="53" t="s">
        <v>468</v>
      </c>
      <c r="K177" s="53">
        <v>2020</v>
      </c>
      <c r="L177" s="53">
        <v>30185</v>
      </c>
      <c r="M177" s="53"/>
    </row>
    <row r="178" spans="1:13" x14ac:dyDescent="0.25">
      <c r="A178" s="53" t="s">
        <v>464</v>
      </c>
      <c r="B178" s="53">
        <v>14</v>
      </c>
      <c r="C178" s="53">
        <v>1111</v>
      </c>
      <c r="D178" s="53">
        <v>17190098</v>
      </c>
      <c r="E178" s="54">
        <v>44624</v>
      </c>
      <c r="F178" s="53">
        <v>120</v>
      </c>
      <c r="G178" s="53">
        <v>1</v>
      </c>
      <c r="H178" s="53">
        <v>1</v>
      </c>
      <c r="I178" s="53">
        <v>27</v>
      </c>
      <c r="J178" s="53" t="s">
        <v>484</v>
      </c>
      <c r="K178" s="53">
        <v>2020</v>
      </c>
      <c r="L178" s="53">
        <v>30185</v>
      </c>
      <c r="M178" s="53"/>
    </row>
    <row r="179" spans="1:13" x14ac:dyDescent="0.25">
      <c r="A179" s="53" t="s">
        <v>464</v>
      </c>
      <c r="B179" s="53">
        <v>14</v>
      </c>
      <c r="C179" s="53">
        <v>1111</v>
      </c>
      <c r="D179" s="53">
        <v>17210140</v>
      </c>
      <c r="E179" s="54">
        <v>44638</v>
      </c>
      <c r="F179" s="53">
        <v>333.25</v>
      </c>
      <c r="G179" s="53">
        <v>1</v>
      </c>
      <c r="H179" s="53">
        <v>1</v>
      </c>
      <c r="I179" s="53">
        <v>13</v>
      </c>
      <c r="J179" s="53" t="s">
        <v>468</v>
      </c>
      <c r="K179" s="53">
        <v>2021</v>
      </c>
      <c r="L179" s="53">
        <v>67920</v>
      </c>
      <c r="M179" s="53"/>
    </row>
    <row r="180" spans="1:13" x14ac:dyDescent="0.25">
      <c r="A180" s="53" t="s">
        <v>464</v>
      </c>
      <c r="B180" s="53">
        <v>10</v>
      </c>
      <c r="C180" s="53">
        <v>1111</v>
      </c>
      <c r="D180" s="53">
        <v>17160212</v>
      </c>
      <c r="E180" s="54">
        <v>44629</v>
      </c>
      <c r="F180" s="53">
        <v>50</v>
      </c>
      <c r="G180" s="53">
        <v>1</v>
      </c>
      <c r="H180" s="53">
        <v>1</v>
      </c>
      <c r="I180" s="53">
        <v>150</v>
      </c>
      <c r="J180" s="53" t="s">
        <v>470</v>
      </c>
      <c r="K180" s="53">
        <v>2021</v>
      </c>
      <c r="L180" s="53">
        <v>62629</v>
      </c>
      <c r="M180" s="53"/>
    </row>
    <row r="181" spans="1:13" x14ac:dyDescent="0.25">
      <c r="A181" s="53" t="s">
        <v>464</v>
      </c>
      <c r="B181" s="53">
        <v>10</v>
      </c>
      <c r="C181" s="53">
        <v>1111</v>
      </c>
      <c r="D181" s="53">
        <v>17160049</v>
      </c>
      <c r="E181" s="54">
        <v>44627</v>
      </c>
      <c r="F181" s="53">
        <v>20</v>
      </c>
      <c r="G181" s="53">
        <v>1</v>
      </c>
      <c r="H181" s="53">
        <v>1</v>
      </c>
      <c r="I181" s="53">
        <v>150</v>
      </c>
      <c r="J181" s="53" t="s">
        <v>470</v>
      </c>
      <c r="K181" s="53">
        <v>2021</v>
      </c>
      <c r="L181" s="53">
        <v>62629</v>
      </c>
      <c r="M181" s="53"/>
    </row>
    <row r="182" spans="1:13" x14ac:dyDescent="0.25">
      <c r="A182" s="53" t="s">
        <v>464</v>
      </c>
      <c r="B182" s="53">
        <v>10</v>
      </c>
      <c r="C182" s="53">
        <v>1111</v>
      </c>
      <c r="D182" s="53">
        <v>17160053</v>
      </c>
      <c r="E182" s="54">
        <v>44627</v>
      </c>
      <c r="F182" s="53">
        <v>886</v>
      </c>
      <c r="G182" s="53">
        <v>1</v>
      </c>
      <c r="H182" s="53">
        <v>1</v>
      </c>
      <c r="I182" s="53">
        <v>78</v>
      </c>
      <c r="J182" s="53" t="s">
        <v>467</v>
      </c>
      <c r="K182" s="53">
        <v>2021</v>
      </c>
      <c r="L182" s="53">
        <v>62629</v>
      </c>
      <c r="M182" s="53"/>
    </row>
    <row r="183" spans="1:13" x14ac:dyDescent="0.25">
      <c r="A183" s="53" t="s">
        <v>464</v>
      </c>
      <c r="B183" s="53">
        <v>10</v>
      </c>
      <c r="C183" s="53">
        <v>1111</v>
      </c>
      <c r="D183" s="53">
        <v>17160053</v>
      </c>
      <c r="E183" s="54">
        <v>44627</v>
      </c>
      <c r="F183" s="53">
        <v>45</v>
      </c>
      <c r="G183" s="53">
        <v>1</v>
      </c>
      <c r="H183" s="53">
        <v>1</v>
      </c>
      <c r="I183" s="53">
        <v>83</v>
      </c>
      <c r="J183" s="53" t="s">
        <v>479</v>
      </c>
      <c r="K183" s="53">
        <v>2021</v>
      </c>
      <c r="L183" s="53">
        <v>62629</v>
      </c>
      <c r="M183" s="53"/>
    </row>
    <row r="184" spans="1:13" x14ac:dyDescent="0.25">
      <c r="A184" s="53" t="s">
        <v>464</v>
      </c>
      <c r="B184" s="53">
        <v>10</v>
      </c>
      <c r="C184" s="53">
        <v>1111</v>
      </c>
      <c r="D184" s="53">
        <v>17160052</v>
      </c>
      <c r="E184" s="54">
        <v>44627</v>
      </c>
      <c r="F184" s="53">
        <v>20</v>
      </c>
      <c r="G184" s="53">
        <v>1</v>
      </c>
      <c r="H184" s="53">
        <v>1</v>
      </c>
      <c r="I184" s="53">
        <v>150</v>
      </c>
      <c r="J184" s="53" t="s">
        <v>470</v>
      </c>
      <c r="K184" s="53">
        <v>2021</v>
      </c>
      <c r="L184" s="53">
        <v>62629</v>
      </c>
      <c r="M184" s="53"/>
    </row>
    <row r="185" spans="1:13" x14ac:dyDescent="0.25">
      <c r="A185" s="53" t="s">
        <v>464</v>
      </c>
      <c r="B185" s="53">
        <v>10</v>
      </c>
      <c r="C185" s="53">
        <v>1111</v>
      </c>
      <c r="D185" s="53">
        <v>17160051</v>
      </c>
      <c r="E185" s="54">
        <v>44627</v>
      </c>
      <c r="F185" s="53">
        <v>20</v>
      </c>
      <c r="G185" s="53">
        <v>1</v>
      </c>
      <c r="H185" s="53">
        <v>1</v>
      </c>
      <c r="I185" s="53">
        <v>150</v>
      </c>
      <c r="J185" s="53" t="s">
        <v>470</v>
      </c>
      <c r="K185" s="53">
        <v>2021</v>
      </c>
      <c r="L185" s="53">
        <v>62046</v>
      </c>
      <c r="M185" s="53"/>
    </row>
    <row r="186" spans="1:13" x14ac:dyDescent="0.25">
      <c r="A186" s="53" t="s">
        <v>464</v>
      </c>
      <c r="B186" s="53">
        <v>10</v>
      </c>
      <c r="C186" s="53">
        <v>1111</v>
      </c>
      <c r="D186" s="53">
        <v>17160050</v>
      </c>
      <c r="E186" s="54">
        <v>44627</v>
      </c>
      <c r="F186" s="53">
        <v>50</v>
      </c>
      <c r="G186" s="53">
        <v>1</v>
      </c>
      <c r="H186" s="53">
        <v>1</v>
      </c>
      <c r="I186" s="53">
        <v>150</v>
      </c>
      <c r="J186" s="53" t="s">
        <v>470</v>
      </c>
      <c r="K186" s="53">
        <v>2021</v>
      </c>
      <c r="L186" s="53">
        <v>67902</v>
      </c>
      <c r="M186" s="53"/>
    </row>
    <row r="187" spans="1:13" x14ac:dyDescent="0.25">
      <c r="A187" s="53" t="s">
        <v>464</v>
      </c>
      <c r="B187" s="53">
        <v>10</v>
      </c>
      <c r="C187" s="53">
        <v>1111</v>
      </c>
      <c r="D187" s="53">
        <v>17160048</v>
      </c>
      <c r="E187" s="54">
        <v>44627</v>
      </c>
      <c r="F187" s="53">
        <v>130</v>
      </c>
      <c r="G187" s="53">
        <v>1</v>
      </c>
      <c r="H187" s="53">
        <v>1</v>
      </c>
      <c r="I187" s="53">
        <v>18</v>
      </c>
      <c r="J187" s="53" t="s">
        <v>473</v>
      </c>
      <c r="K187" s="53">
        <v>2021</v>
      </c>
      <c r="L187" s="53">
        <v>67902</v>
      </c>
      <c r="M187" s="53"/>
    </row>
    <row r="188" spans="1:13" x14ac:dyDescent="0.25">
      <c r="A188" s="53" t="s">
        <v>464</v>
      </c>
      <c r="B188" s="53">
        <v>10</v>
      </c>
      <c r="C188" s="53">
        <v>1111</v>
      </c>
      <c r="D188" s="53">
        <v>17160047</v>
      </c>
      <c r="E188" s="54">
        <v>44627</v>
      </c>
      <c r="F188" s="53">
        <v>130</v>
      </c>
      <c r="G188" s="53">
        <v>1</v>
      </c>
      <c r="H188" s="53">
        <v>1</v>
      </c>
      <c r="I188" s="53">
        <v>18</v>
      </c>
      <c r="J188" s="53" t="s">
        <v>473</v>
      </c>
      <c r="K188" s="53">
        <v>2021</v>
      </c>
      <c r="L188" s="53">
        <v>67902</v>
      </c>
      <c r="M188" s="53"/>
    </row>
    <row r="189" spans="1:13" x14ac:dyDescent="0.25">
      <c r="A189" s="53" t="s">
        <v>464</v>
      </c>
      <c r="B189" s="53">
        <v>8</v>
      </c>
      <c r="C189" s="53">
        <v>1111</v>
      </c>
      <c r="D189" s="53">
        <v>17160046</v>
      </c>
      <c r="E189" s="54">
        <v>44627</v>
      </c>
      <c r="F189" s="53">
        <v>28.84</v>
      </c>
      <c r="G189" s="53">
        <v>4</v>
      </c>
      <c r="H189" s="53">
        <v>1</v>
      </c>
      <c r="I189" s="53">
        <v>14</v>
      </c>
      <c r="J189" s="53" t="s">
        <v>471</v>
      </c>
      <c r="K189" s="53">
        <v>2021</v>
      </c>
      <c r="L189" s="53">
        <v>36613</v>
      </c>
      <c r="M189" s="53"/>
    </row>
    <row r="190" spans="1:13" x14ac:dyDescent="0.25">
      <c r="A190" s="53" t="s">
        <v>464</v>
      </c>
      <c r="B190" s="53">
        <v>52</v>
      </c>
      <c r="C190" s="53">
        <v>1111</v>
      </c>
      <c r="D190" s="53">
        <v>17260141</v>
      </c>
      <c r="E190" s="54">
        <v>44659</v>
      </c>
      <c r="F190" s="53">
        <v>84.7</v>
      </c>
      <c r="G190" s="53">
        <v>1</v>
      </c>
      <c r="H190" s="53">
        <v>1</v>
      </c>
      <c r="I190" s="53">
        <v>12</v>
      </c>
      <c r="J190" s="53" t="s">
        <v>472</v>
      </c>
      <c r="K190" s="53">
        <v>2022</v>
      </c>
      <c r="L190" s="53">
        <v>48800</v>
      </c>
      <c r="M190" s="53"/>
    </row>
    <row r="191" spans="1:13" x14ac:dyDescent="0.25">
      <c r="A191" s="53" t="s">
        <v>464</v>
      </c>
      <c r="B191" s="53">
        <v>52</v>
      </c>
      <c r="C191" s="53">
        <v>1111</v>
      </c>
      <c r="D191" s="53">
        <v>17260141</v>
      </c>
      <c r="E191" s="54">
        <v>44659</v>
      </c>
      <c r="F191" s="53">
        <v>99</v>
      </c>
      <c r="G191" s="53">
        <v>1</v>
      </c>
      <c r="H191" s="53">
        <v>1</v>
      </c>
      <c r="I191" s="53">
        <v>150</v>
      </c>
      <c r="J191" s="53" t="s">
        <v>470</v>
      </c>
      <c r="K191" s="53">
        <v>2022</v>
      </c>
      <c r="L191" s="53">
        <v>48800</v>
      </c>
      <c r="M191" s="53"/>
    </row>
    <row r="192" spans="1:13" x14ac:dyDescent="0.25">
      <c r="A192" s="53" t="s">
        <v>464</v>
      </c>
      <c r="B192" s="53">
        <v>50</v>
      </c>
      <c r="C192" s="53">
        <v>1111</v>
      </c>
      <c r="D192" s="53">
        <v>17240185</v>
      </c>
      <c r="E192" s="54">
        <v>44656</v>
      </c>
      <c r="F192" s="53">
        <v>55.44</v>
      </c>
      <c r="G192" s="53">
        <v>1</v>
      </c>
      <c r="H192" s="53">
        <v>1</v>
      </c>
      <c r="I192" s="53">
        <v>12</v>
      </c>
      <c r="J192" s="53" t="s">
        <v>472</v>
      </c>
      <c r="K192" s="53">
        <v>2022</v>
      </c>
      <c r="L192" s="53">
        <v>42920</v>
      </c>
      <c r="M192" s="53"/>
    </row>
    <row r="193" spans="1:13" x14ac:dyDescent="0.25">
      <c r="A193" s="53" t="s">
        <v>464</v>
      </c>
      <c r="B193" s="53">
        <v>50</v>
      </c>
      <c r="C193" s="53">
        <v>1111</v>
      </c>
      <c r="D193" s="53">
        <v>17240185</v>
      </c>
      <c r="E193" s="54">
        <v>44656</v>
      </c>
      <c r="F193" s="53">
        <v>25.2</v>
      </c>
      <c r="G193" s="53">
        <v>1</v>
      </c>
      <c r="H193" s="53">
        <v>1</v>
      </c>
      <c r="I193" s="53">
        <v>151</v>
      </c>
      <c r="J193" s="53" t="s">
        <v>475</v>
      </c>
      <c r="K193" s="53">
        <v>2022</v>
      </c>
      <c r="L193" s="53">
        <v>42920</v>
      </c>
      <c r="M193" s="53"/>
    </row>
    <row r="194" spans="1:13" x14ac:dyDescent="0.25">
      <c r="A194" s="53" t="s">
        <v>464</v>
      </c>
      <c r="B194" s="53">
        <v>49</v>
      </c>
      <c r="C194" s="53">
        <v>1111</v>
      </c>
      <c r="D194" s="53">
        <v>17240247</v>
      </c>
      <c r="E194" s="54">
        <v>44656</v>
      </c>
      <c r="F194" s="53">
        <v>45</v>
      </c>
      <c r="G194" s="53">
        <v>1</v>
      </c>
      <c r="H194" s="53">
        <v>1</v>
      </c>
      <c r="I194" s="53">
        <v>150</v>
      </c>
      <c r="J194" s="53" t="s">
        <v>470</v>
      </c>
      <c r="K194" s="53">
        <v>2022</v>
      </c>
      <c r="L194" s="53">
        <v>10987</v>
      </c>
      <c r="M194" s="53"/>
    </row>
    <row r="195" spans="1:13" x14ac:dyDescent="0.25">
      <c r="A195" s="53" t="s">
        <v>464</v>
      </c>
      <c r="B195" s="53">
        <v>49</v>
      </c>
      <c r="C195" s="53">
        <v>1111</v>
      </c>
      <c r="D195" s="53">
        <v>17240247</v>
      </c>
      <c r="E195" s="54">
        <v>44656</v>
      </c>
      <c r="F195" s="53">
        <v>35</v>
      </c>
      <c r="G195" s="53">
        <v>1</v>
      </c>
      <c r="H195" s="53">
        <v>1</v>
      </c>
      <c r="I195" s="53">
        <v>151</v>
      </c>
      <c r="J195" s="53" t="s">
        <v>475</v>
      </c>
      <c r="K195" s="53">
        <v>2022</v>
      </c>
      <c r="L195" s="53">
        <v>10987</v>
      </c>
      <c r="M195" s="53"/>
    </row>
    <row r="196" spans="1:13" x14ac:dyDescent="0.25">
      <c r="A196" s="53" t="s">
        <v>464</v>
      </c>
      <c r="B196" s="53">
        <v>42</v>
      </c>
      <c r="C196" s="53">
        <v>1111</v>
      </c>
      <c r="D196" s="53">
        <v>17240161</v>
      </c>
      <c r="E196" s="54">
        <v>44656</v>
      </c>
      <c r="F196" s="53">
        <v>123.72</v>
      </c>
      <c r="G196" s="53">
        <v>1</v>
      </c>
      <c r="H196" s="53">
        <v>1</v>
      </c>
      <c r="I196" s="53">
        <v>12</v>
      </c>
      <c r="J196" s="53" t="s">
        <v>472</v>
      </c>
      <c r="K196" s="53">
        <v>2021</v>
      </c>
      <c r="L196" s="53">
        <v>57250</v>
      </c>
      <c r="M196" s="53"/>
    </row>
    <row r="197" spans="1:13" x14ac:dyDescent="0.25">
      <c r="A197" s="53" t="s">
        <v>464</v>
      </c>
      <c r="B197" s="53">
        <v>42</v>
      </c>
      <c r="C197" s="53">
        <v>1111</v>
      </c>
      <c r="D197" s="53">
        <v>17240160</v>
      </c>
      <c r="E197" s="54">
        <v>44656</v>
      </c>
      <c r="F197" s="53">
        <v>123.72</v>
      </c>
      <c r="G197" s="53">
        <v>1</v>
      </c>
      <c r="H197" s="53">
        <v>1</v>
      </c>
      <c r="I197" s="53">
        <v>12</v>
      </c>
      <c r="J197" s="53" t="s">
        <v>472</v>
      </c>
      <c r="K197" s="53">
        <v>2021</v>
      </c>
      <c r="L197" s="53">
        <v>6000</v>
      </c>
      <c r="M197" s="53"/>
    </row>
    <row r="198" spans="1:13" x14ac:dyDescent="0.25">
      <c r="A198" s="53" t="s">
        <v>464</v>
      </c>
      <c r="B198" s="53">
        <v>42</v>
      </c>
      <c r="C198" s="53">
        <v>1111</v>
      </c>
      <c r="D198" s="53">
        <v>17240159</v>
      </c>
      <c r="E198" s="54">
        <v>44656</v>
      </c>
      <c r="F198" s="53">
        <v>123.72</v>
      </c>
      <c r="G198" s="53">
        <v>1</v>
      </c>
      <c r="H198" s="53">
        <v>1</v>
      </c>
      <c r="I198" s="53">
        <v>12</v>
      </c>
      <c r="J198" s="53" t="s">
        <v>472</v>
      </c>
      <c r="K198" s="53">
        <v>2021</v>
      </c>
      <c r="L198" s="53">
        <v>56526</v>
      </c>
      <c r="M198" s="53"/>
    </row>
    <row r="199" spans="1:13" x14ac:dyDescent="0.25">
      <c r="A199" s="53" t="s">
        <v>464</v>
      </c>
      <c r="B199" s="53">
        <v>42</v>
      </c>
      <c r="C199" s="53">
        <v>1111</v>
      </c>
      <c r="D199" s="53">
        <v>17240158</v>
      </c>
      <c r="E199" s="54">
        <v>44656</v>
      </c>
      <c r="F199" s="53">
        <v>123.72</v>
      </c>
      <c r="G199" s="53">
        <v>1</v>
      </c>
      <c r="H199" s="53">
        <v>1</v>
      </c>
      <c r="I199" s="53">
        <v>12</v>
      </c>
      <c r="J199" s="53" t="s">
        <v>472</v>
      </c>
      <c r="K199" s="53">
        <v>2021</v>
      </c>
      <c r="L199" s="53">
        <v>48509</v>
      </c>
      <c r="M199" s="53"/>
    </row>
    <row r="200" spans="1:13" x14ac:dyDescent="0.25">
      <c r="A200" s="53" t="s">
        <v>464</v>
      </c>
      <c r="B200" s="53">
        <v>42</v>
      </c>
      <c r="C200" s="53">
        <v>1111</v>
      </c>
      <c r="D200" s="53">
        <v>17240157</v>
      </c>
      <c r="E200" s="54">
        <v>44656</v>
      </c>
      <c r="F200" s="53">
        <v>123.72</v>
      </c>
      <c r="G200" s="53">
        <v>1</v>
      </c>
      <c r="H200" s="53">
        <v>1</v>
      </c>
      <c r="I200" s="53">
        <v>12</v>
      </c>
      <c r="J200" s="53" t="s">
        <v>472</v>
      </c>
      <c r="K200" s="53">
        <v>2021</v>
      </c>
      <c r="L200" s="53">
        <v>51602</v>
      </c>
      <c r="M200" s="53"/>
    </row>
    <row r="201" spans="1:13" x14ac:dyDescent="0.25">
      <c r="A201" s="53" t="s">
        <v>464</v>
      </c>
      <c r="B201" s="53">
        <v>42</v>
      </c>
      <c r="C201" s="53">
        <v>1111</v>
      </c>
      <c r="D201" s="53">
        <v>17240156</v>
      </c>
      <c r="E201" s="54">
        <v>44656</v>
      </c>
      <c r="F201" s="53">
        <v>123.72</v>
      </c>
      <c r="G201" s="53">
        <v>1</v>
      </c>
      <c r="H201" s="53">
        <v>1</v>
      </c>
      <c r="I201" s="53">
        <v>12</v>
      </c>
      <c r="J201" s="53" t="s">
        <v>472</v>
      </c>
      <c r="K201" s="53">
        <v>2021</v>
      </c>
      <c r="L201" s="53">
        <v>55447</v>
      </c>
      <c r="M201" s="53"/>
    </row>
    <row r="202" spans="1:13" x14ac:dyDescent="0.25">
      <c r="A202" s="53" t="s">
        <v>464</v>
      </c>
      <c r="B202" s="53">
        <v>41</v>
      </c>
      <c r="C202" s="53">
        <v>1111</v>
      </c>
      <c r="D202" s="53">
        <v>17310253</v>
      </c>
      <c r="E202" s="54">
        <v>44679</v>
      </c>
      <c r="F202" s="53">
        <v>320</v>
      </c>
      <c r="G202" s="53">
        <v>20</v>
      </c>
      <c r="H202" s="53">
        <v>1</v>
      </c>
      <c r="I202" s="53">
        <v>14</v>
      </c>
      <c r="J202" s="53" t="s">
        <v>471</v>
      </c>
      <c r="K202" s="53">
        <v>2021</v>
      </c>
      <c r="L202" s="53">
        <v>6103</v>
      </c>
      <c r="M202" s="53"/>
    </row>
    <row r="203" spans="1:13" x14ac:dyDescent="0.25">
      <c r="A203" s="53" t="s">
        <v>464</v>
      </c>
      <c r="B203" s="53">
        <v>41</v>
      </c>
      <c r="C203" s="53">
        <v>1111</v>
      </c>
      <c r="D203" s="53">
        <v>17310252</v>
      </c>
      <c r="E203" s="54">
        <v>44679</v>
      </c>
      <c r="F203" s="53">
        <v>320</v>
      </c>
      <c r="G203" s="53">
        <v>20</v>
      </c>
      <c r="H203" s="53">
        <v>1</v>
      </c>
      <c r="I203" s="53">
        <v>14</v>
      </c>
      <c r="J203" s="53" t="s">
        <v>471</v>
      </c>
      <c r="K203" s="53">
        <v>2021</v>
      </c>
      <c r="L203" s="53">
        <v>56954</v>
      </c>
      <c r="M203" s="53"/>
    </row>
    <row r="204" spans="1:13" x14ac:dyDescent="0.25">
      <c r="A204" s="53" t="s">
        <v>464</v>
      </c>
      <c r="B204" s="53">
        <v>41</v>
      </c>
      <c r="C204" s="53">
        <v>1111</v>
      </c>
      <c r="D204" s="53">
        <v>17310251</v>
      </c>
      <c r="E204" s="54">
        <v>44679</v>
      </c>
      <c r="F204" s="53">
        <v>320</v>
      </c>
      <c r="G204" s="53">
        <v>20</v>
      </c>
      <c r="H204" s="53">
        <v>1</v>
      </c>
      <c r="I204" s="53">
        <v>14</v>
      </c>
      <c r="J204" s="53" t="s">
        <v>471</v>
      </c>
      <c r="K204" s="53">
        <v>2022</v>
      </c>
      <c r="L204" s="53">
        <v>1095</v>
      </c>
      <c r="M204" s="53"/>
    </row>
    <row r="205" spans="1:13" x14ac:dyDescent="0.25">
      <c r="A205" s="53" t="s">
        <v>464</v>
      </c>
      <c r="B205" s="53">
        <v>41</v>
      </c>
      <c r="C205" s="53">
        <v>1111</v>
      </c>
      <c r="D205" s="53">
        <v>17310220</v>
      </c>
      <c r="E205" s="54">
        <v>44678</v>
      </c>
      <c r="F205" s="53">
        <v>90</v>
      </c>
      <c r="G205" s="53">
        <v>1</v>
      </c>
      <c r="H205" s="53">
        <v>1</v>
      </c>
      <c r="I205" s="53">
        <v>12</v>
      </c>
      <c r="J205" s="53" t="s">
        <v>472</v>
      </c>
      <c r="K205" s="53">
        <v>2022</v>
      </c>
      <c r="L205" s="53">
        <v>43545</v>
      </c>
      <c r="M205" s="53"/>
    </row>
    <row r="206" spans="1:13" x14ac:dyDescent="0.25">
      <c r="A206" s="53" t="s">
        <v>464</v>
      </c>
      <c r="B206" s="53">
        <v>41</v>
      </c>
      <c r="C206" s="53">
        <v>1111</v>
      </c>
      <c r="D206" s="53">
        <v>17310219</v>
      </c>
      <c r="E206" s="54">
        <v>44678</v>
      </c>
      <c r="F206" s="53">
        <v>53</v>
      </c>
      <c r="G206" s="53">
        <v>1</v>
      </c>
      <c r="H206" s="53">
        <v>1</v>
      </c>
      <c r="I206" s="53">
        <v>150</v>
      </c>
      <c r="J206" s="53" t="s">
        <v>470</v>
      </c>
      <c r="K206" s="53">
        <v>2021</v>
      </c>
      <c r="L206" s="53">
        <v>6103</v>
      </c>
      <c r="M206" s="53"/>
    </row>
    <row r="207" spans="1:13" x14ac:dyDescent="0.25">
      <c r="A207" s="53" t="s">
        <v>464</v>
      </c>
      <c r="B207" s="53">
        <v>41</v>
      </c>
      <c r="C207" s="53">
        <v>1111</v>
      </c>
      <c r="D207" s="53">
        <v>17310218</v>
      </c>
      <c r="E207" s="54">
        <v>44678</v>
      </c>
      <c r="F207" s="53">
        <v>50</v>
      </c>
      <c r="G207" s="53">
        <v>1</v>
      </c>
      <c r="H207" s="53">
        <v>1</v>
      </c>
      <c r="I207" s="53">
        <v>83</v>
      </c>
      <c r="J207" s="53" t="s">
        <v>479</v>
      </c>
      <c r="K207" s="53">
        <v>2021</v>
      </c>
      <c r="L207" s="53">
        <v>6103</v>
      </c>
      <c r="M207" s="53"/>
    </row>
    <row r="208" spans="1:13" x14ac:dyDescent="0.25">
      <c r="A208" s="53" t="s">
        <v>464</v>
      </c>
      <c r="B208" s="53">
        <v>39</v>
      </c>
      <c r="C208" s="53">
        <v>1111</v>
      </c>
      <c r="D208" s="53">
        <v>17260211</v>
      </c>
      <c r="E208" s="54">
        <v>44657</v>
      </c>
      <c r="F208" s="53">
        <v>46.65</v>
      </c>
      <c r="G208" s="53">
        <v>1</v>
      </c>
      <c r="H208" s="53">
        <v>1</v>
      </c>
      <c r="I208" s="53">
        <v>59</v>
      </c>
      <c r="J208" s="53" t="s">
        <v>474</v>
      </c>
      <c r="K208" s="53">
        <v>2022</v>
      </c>
      <c r="L208" s="53">
        <v>385</v>
      </c>
      <c r="M208" s="53"/>
    </row>
    <row r="209" spans="1:13" x14ac:dyDescent="0.25">
      <c r="A209" s="53" t="s">
        <v>464</v>
      </c>
      <c r="B209" s="53">
        <v>39</v>
      </c>
      <c r="C209" s="53">
        <v>1111</v>
      </c>
      <c r="D209" s="53">
        <v>17260211</v>
      </c>
      <c r="E209" s="54">
        <v>44657</v>
      </c>
      <c r="F209" s="53">
        <v>39.200000000000003</v>
      </c>
      <c r="G209" s="53">
        <v>1</v>
      </c>
      <c r="H209" s="53">
        <v>1</v>
      </c>
      <c r="I209" s="53">
        <v>88</v>
      </c>
      <c r="J209" s="53" t="s">
        <v>469</v>
      </c>
      <c r="K209" s="53">
        <v>2022</v>
      </c>
      <c r="L209" s="53">
        <v>385</v>
      </c>
      <c r="M209" s="53"/>
    </row>
    <row r="210" spans="1:13" x14ac:dyDescent="0.25">
      <c r="A210" s="53" t="s">
        <v>464</v>
      </c>
      <c r="B210" s="53">
        <v>39</v>
      </c>
      <c r="C210" s="53">
        <v>1111</v>
      </c>
      <c r="D210" s="53">
        <v>17260209</v>
      </c>
      <c r="E210" s="54">
        <v>44657</v>
      </c>
      <c r="F210" s="53">
        <v>223.52</v>
      </c>
      <c r="G210" s="53">
        <v>1</v>
      </c>
      <c r="H210" s="53">
        <v>1</v>
      </c>
      <c r="I210" s="53">
        <v>17</v>
      </c>
      <c r="J210" s="53" t="s">
        <v>478</v>
      </c>
      <c r="K210" s="53">
        <v>2022</v>
      </c>
      <c r="L210" s="53">
        <v>49686</v>
      </c>
      <c r="M210" s="53"/>
    </row>
    <row r="211" spans="1:13" x14ac:dyDescent="0.25">
      <c r="A211" s="53" t="s">
        <v>464</v>
      </c>
      <c r="B211" s="53">
        <v>39</v>
      </c>
      <c r="C211" s="53">
        <v>1111</v>
      </c>
      <c r="D211" s="53">
        <v>17260209</v>
      </c>
      <c r="E211" s="54">
        <v>44657</v>
      </c>
      <c r="F211" s="53">
        <v>107.98</v>
      </c>
      <c r="G211" s="53">
        <v>1</v>
      </c>
      <c r="H211" s="53">
        <v>1</v>
      </c>
      <c r="I211" s="53">
        <v>12</v>
      </c>
      <c r="J211" s="53" t="s">
        <v>472</v>
      </c>
      <c r="K211" s="53">
        <v>2022</v>
      </c>
      <c r="L211" s="53">
        <v>49686</v>
      </c>
      <c r="M211" s="53"/>
    </row>
    <row r="212" spans="1:13" x14ac:dyDescent="0.25">
      <c r="A212" s="53" t="s">
        <v>464</v>
      </c>
      <c r="B212" s="53">
        <v>39</v>
      </c>
      <c r="C212" s="53">
        <v>1111</v>
      </c>
      <c r="D212" s="53">
        <v>17240272</v>
      </c>
      <c r="E212" s="54">
        <v>44656</v>
      </c>
      <c r="F212" s="53">
        <v>32</v>
      </c>
      <c r="G212" s="53">
        <v>2</v>
      </c>
      <c r="H212" s="53">
        <v>1</v>
      </c>
      <c r="I212" s="53">
        <v>14</v>
      </c>
      <c r="J212" s="53" t="s">
        <v>471</v>
      </c>
      <c r="K212" s="53">
        <v>2022</v>
      </c>
      <c r="L212" s="53">
        <v>126</v>
      </c>
      <c r="M212" s="53"/>
    </row>
    <row r="213" spans="1:13" x14ac:dyDescent="0.25">
      <c r="A213" s="53" t="s">
        <v>464</v>
      </c>
      <c r="B213" s="53">
        <v>39</v>
      </c>
      <c r="C213" s="53">
        <v>1111</v>
      </c>
      <c r="D213" s="53">
        <v>17240155</v>
      </c>
      <c r="E213" s="54">
        <v>44656</v>
      </c>
      <c r="F213" s="53">
        <v>107.98</v>
      </c>
      <c r="G213" s="53">
        <v>1</v>
      </c>
      <c r="H213" s="53">
        <v>1</v>
      </c>
      <c r="I213" s="53">
        <v>12</v>
      </c>
      <c r="J213" s="53" t="s">
        <v>472</v>
      </c>
      <c r="K213" s="53">
        <v>2022</v>
      </c>
      <c r="L213" s="53">
        <v>47585</v>
      </c>
      <c r="M213" s="53"/>
    </row>
    <row r="214" spans="1:13" x14ac:dyDescent="0.25">
      <c r="A214" s="53" t="s">
        <v>464</v>
      </c>
      <c r="B214" s="53">
        <v>39</v>
      </c>
      <c r="C214" s="53">
        <v>1111</v>
      </c>
      <c r="D214" s="53">
        <v>17310075</v>
      </c>
      <c r="E214" s="54">
        <v>44678</v>
      </c>
      <c r="F214" s="53">
        <v>70.73</v>
      </c>
      <c r="G214" s="53">
        <v>1</v>
      </c>
      <c r="H214" s="53">
        <v>1</v>
      </c>
      <c r="I214" s="53">
        <v>150</v>
      </c>
      <c r="J214" s="53" t="s">
        <v>470</v>
      </c>
      <c r="K214" s="53">
        <v>2022</v>
      </c>
      <c r="L214" s="53">
        <v>468</v>
      </c>
      <c r="M214" s="53"/>
    </row>
    <row r="215" spans="1:13" x14ac:dyDescent="0.25">
      <c r="A215" s="53" t="s">
        <v>464</v>
      </c>
      <c r="B215" s="53">
        <v>39</v>
      </c>
      <c r="C215" s="53">
        <v>1111</v>
      </c>
      <c r="D215" s="53">
        <v>17310074</v>
      </c>
      <c r="E215" s="54">
        <v>44678</v>
      </c>
      <c r="F215" s="53">
        <v>266.67</v>
      </c>
      <c r="G215" s="53">
        <v>1</v>
      </c>
      <c r="H215" s="53">
        <v>1</v>
      </c>
      <c r="I215" s="53">
        <v>18</v>
      </c>
      <c r="J215" s="53" t="s">
        <v>473</v>
      </c>
      <c r="K215" s="53">
        <v>2022</v>
      </c>
      <c r="L215" s="53">
        <v>468</v>
      </c>
      <c r="M215" s="53"/>
    </row>
    <row r="216" spans="1:13" x14ac:dyDescent="0.25">
      <c r="A216" s="53" t="s">
        <v>464</v>
      </c>
      <c r="B216" s="53">
        <v>36</v>
      </c>
      <c r="C216" s="53">
        <v>1111</v>
      </c>
      <c r="D216" s="53">
        <v>17240184</v>
      </c>
      <c r="E216" s="54">
        <v>44656</v>
      </c>
      <c r="F216" s="53">
        <v>60</v>
      </c>
      <c r="G216" s="53">
        <v>1</v>
      </c>
      <c r="H216" s="53">
        <v>1</v>
      </c>
      <c r="I216" s="53">
        <v>12</v>
      </c>
      <c r="J216" s="53" t="s">
        <v>472</v>
      </c>
      <c r="K216" s="53">
        <v>2022</v>
      </c>
      <c r="L216" s="53">
        <v>46337</v>
      </c>
      <c r="M216" s="53"/>
    </row>
    <row r="217" spans="1:13" x14ac:dyDescent="0.25">
      <c r="A217" s="53" t="s">
        <v>464</v>
      </c>
      <c r="B217" s="53">
        <v>36</v>
      </c>
      <c r="C217" s="53">
        <v>1111</v>
      </c>
      <c r="D217" s="53">
        <v>17240183</v>
      </c>
      <c r="E217" s="54">
        <v>44656</v>
      </c>
      <c r="F217" s="53">
        <v>30</v>
      </c>
      <c r="G217" s="53">
        <v>1</v>
      </c>
      <c r="H217" s="53">
        <v>1</v>
      </c>
      <c r="I217" s="53">
        <v>151</v>
      </c>
      <c r="J217" s="53" t="s">
        <v>475</v>
      </c>
      <c r="K217" s="53">
        <v>2022</v>
      </c>
      <c r="L217" s="53">
        <v>41606</v>
      </c>
      <c r="M217" s="53"/>
    </row>
    <row r="218" spans="1:13" x14ac:dyDescent="0.25">
      <c r="A218" s="53" t="s">
        <v>464</v>
      </c>
      <c r="B218" s="53">
        <v>35</v>
      </c>
      <c r="C218" s="53">
        <v>1111</v>
      </c>
      <c r="D218" s="53">
        <v>17270191</v>
      </c>
      <c r="E218" s="54">
        <v>44657</v>
      </c>
      <c r="F218" s="53">
        <v>42.12</v>
      </c>
      <c r="G218" s="53">
        <v>4</v>
      </c>
      <c r="H218" s="53">
        <v>1</v>
      </c>
      <c r="I218" s="53">
        <v>14</v>
      </c>
      <c r="J218" s="53" t="s">
        <v>471</v>
      </c>
      <c r="K218" s="53">
        <v>2022</v>
      </c>
      <c r="L218" s="53">
        <v>4844</v>
      </c>
      <c r="M218" s="53"/>
    </row>
    <row r="219" spans="1:13" x14ac:dyDescent="0.25">
      <c r="A219" s="53" t="s">
        <v>464</v>
      </c>
      <c r="B219" s="53">
        <v>35</v>
      </c>
      <c r="C219" s="53">
        <v>1111</v>
      </c>
      <c r="D219" s="53">
        <v>17270190</v>
      </c>
      <c r="E219" s="54">
        <v>44657</v>
      </c>
      <c r="F219" s="53">
        <v>84.24</v>
      </c>
      <c r="G219" s="53">
        <v>8</v>
      </c>
      <c r="H219" s="53">
        <v>1</v>
      </c>
      <c r="I219" s="53">
        <v>14</v>
      </c>
      <c r="J219" s="53" t="s">
        <v>471</v>
      </c>
      <c r="K219" s="53">
        <v>2022</v>
      </c>
      <c r="L219" s="53">
        <v>4844</v>
      </c>
      <c r="M219" s="53"/>
    </row>
    <row r="220" spans="1:13" x14ac:dyDescent="0.25">
      <c r="A220" s="53" t="s">
        <v>464</v>
      </c>
      <c r="B220" s="53">
        <v>35</v>
      </c>
      <c r="C220" s="53">
        <v>1111</v>
      </c>
      <c r="D220" s="53">
        <v>17270050</v>
      </c>
      <c r="E220" s="54">
        <v>44657</v>
      </c>
      <c r="F220" s="53">
        <v>42.11</v>
      </c>
      <c r="G220" s="53">
        <v>1</v>
      </c>
      <c r="H220" s="53">
        <v>1</v>
      </c>
      <c r="I220" s="53">
        <v>16</v>
      </c>
      <c r="J220" s="53" t="s">
        <v>481</v>
      </c>
      <c r="K220" s="53">
        <v>2022</v>
      </c>
      <c r="L220" s="53">
        <v>4844</v>
      </c>
      <c r="M220" s="53"/>
    </row>
    <row r="221" spans="1:13" x14ac:dyDescent="0.25">
      <c r="A221" s="53" t="s">
        <v>464</v>
      </c>
      <c r="B221" s="53">
        <v>35</v>
      </c>
      <c r="C221" s="53">
        <v>1111</v>
      </c>
      <c r="D221" s="53">
        <v>17270049</v>
      </c>
      <c r="E221" s="54">
        <v>44657</v>
      </c>
      <c r="F221" s="53">
        <v>42.11</v>
      </c>
      <c r="G221" s="53">
        <v>1</v>
      </c>
      <c r="H221" s="53">
        <v>1</v>
      </c>
      <c r="I221" s="53">
        <v>16</v>
      </c>
      <c r="J221" s="53" t="s">
        <v>481</v>
      </c>
      <c r="K221" s="53">
        <v>2022</v>
      </c>
      <c r="L221" s="53">
        <v>4844</v>
      </c>
      <c r="M221" s="53"/>
    </row>
    <row r="222" spans="1:13" x14ac:dyDescent="0.25">
      <c r="A222" s="53" t="s">
        <v>464</v>
      </c>
      <c r="B222" s="53">
        <v>35</v>
      </c>
      <c r="C222" s="53">
        <v>1111</v>
      </c>
      <c r="D222" s="53">
        <v>17170100</v>
      </c>
      <c r="E222" s="54">
        <v>44657</v>
      </c>
      <c r="F222" s="53">
        <v>63.18</v>
      </c>
      <c r="G222" s="53">
        <v>6</v>
      </c>
      <c r="H222" s="53">
        <v>1</v>
      </c>
      <c r="I222" s="53">
        <v>14</v>
      </c>
      <c r="J222" s="53" t="s">
        <v>471</v>
      </c>
      <c r="K222" s="53">
        <v>2022</v>
      </c>
      <c r="L222" s="53">
        <v>4844</v>
      </c>
      <c r="M222" s="53"/>
    </row>
    <row r="223" spans="1:13" x14ac:dyDescent="0.25">
      <c r="A223" s="53" t="s">
        <v>464</v>
      </c>
      <c r="B223" s="53">
        <v>35</v>
      </c>
      <c r="C223" s="53">
        <v>1111</v>
      </c>
      <c r="D223" s="53">
        <v>17170099</v>
      </c>
      <c r="E223" s="54">
        <v>44657</v>
      </c>
      <c r="F223" s="53">
        <v>94.77</v>
      </c>
      <c r="G223" s="53">
        <v>9</v>
      </c>
      <c r="H223" s="53">
        <v>1</v>
      </c>
      <c r="I223" s="53">
        <v>14</v>
      </c>
      <c r="J223" s="53" t="s">
        <v>471</v>
      </c>
      <c r="K223" s="53">
        <v>2021</v>
      </c>
      <c r="L223" s="53">
        <v>61476</v>
      </c>
      <c r="M223" s="53"/>
    </row>
    <row r="224" spans="1:13" x14ac:dyDescent="0.25">
      <c r="A224" s="53" t="s">
        <v>464</v>
      </c>
      <c r="B224" s="53">
        <v>35</v>
      </c>
      <c r="C224" s="53">
        <v>1111</v>
      </c>
      <c r="D224" s="53">
        <v>17170098</v>
      </c>
      <c r="E224" s="54">
        <v>44657</v>
      </c>
      <c r="F224" s="53">
        <v>42.11</v>
      </c>
      <c r="G224" s="53">
        <v>1</v>
      </c>
      <c r="H224" s="53">
        <v>1</v>
      </c>
      <c r="I224" s="53">
        <v>16</v>
      </c>
      <c r="J224" s="53" t="s">
        <v>481</v>
      </c>
      <c r="K224" s="53">
        <v>2022</v>
      </c>
      <c r="L224" s="53">
        <v>4844</v>
      </c>
      <c r="M224" s="53"/>
    </row>
    <row r="225" spans="1:13" x14ac:dyDescent="0.25">
      <c r="A225" s="53" t="s">
        <v>464</v>
      </c>
      <c r="B225" s="53">
        <v>25</v>
      </c>
      <c r="C225" s="53">
        <v>1111</v>
      </c>
      <c r="D225" s="53">
        <v>17240246</v>
      </c>
      <c r="E225" s="54">
        <v>44656</v>
      </c>
      <c r="F225" s="53">
        <v>145</v>
      </c>
      <c r="G225" s="53">
        <v>1</v>
      </c>
      <c r="H225" s="53">
        <v>1</v>
      </c>
      <c r="I225" s="53">
        <v>150</v>
      </c>
      <c r="J225" s="53" t="s">
        <v>470</v>
      </c>
      <c r="K225" s="53">
        <v>2022</v>
      </c>
      <c r="L225" s="53">
        <v>33128</v>
      </c>
      <c r="M225" s="53"/>
    </row>
    <row r="226" spans="1:13" x14ac:dyDescent="0.25">
      <c r="A226" s="53" t="s">
        <v>464</v>
      </c>
      <c r="B226" s="53">
        <v>25</v>
      </c>
      <c r="C226" s="53">
        <v>1111</v>
      </c>
      <c r="D226" s="53">
        <v>17330007</v>
      </c>
      <c r="E226" s="54">
        <v>44679</v>
      </c>
      <c r="F226" s="53">
        <v>180</v>
      </c>
      <c r="G226" s="53">
        <v>2</v>
      </c>
      <c r="H226" s="53">
        <v>1</v>
      </c>
      <c r="I226" s="53">
        <v>27</v>
      </c>
      <c r="J226" s="53" t="s">
        <v>484</v>
      </c>
      <c r="K226" s="53">
        <v>2022</v>
      </c>
      <c r="L226" s="53">
        <v>23863</v>
      </c>
      <c r="M226" s="53"/>
    </row>
    <row r="227" spans="1:13" x14ac:dyDescent="0.25">
      <c r="A227" s="53" t="s">
        <v>464</v>
      </c>
      <c r="B227" s="53">
        <v>25</v>
      </c>
      <c r="C227" s="53">
        <v>1111</v>
      </c>
      <c r="D227" s="53">
        <v>17330007</v>
      </c>
      <c r="E227" s="54">
        <v>44679</v>
      </c>
      <c r="F227" s="53">
        <v>330</v>
      </c>
      <c r="G227" s="53">
        <v>4</v>
      </c>
      <c r="H227" s="53">
        <v>1</v>
      </c>
      <c r="I227" s="53">
        <v>9</v>
      </c>
      <c r="J227" s="53" t="s">
        <v>465</v>
      </c>
      <c r="K227" s="53">
        <v>2022</v>
      </c>
      <c r="L227" s="53">
        <v>23863</v>
      </c>
      <c r="M227" s="53"/>
    </row>
    <row r="228" spans="1:13" x14ac:dyDescent="0.25">
      <c r="A228" s="53" t="s">
        <v>464</v>
      </c>
      <c r="B228" s="53">
        <v>14</v>
      </c>
      <c r="C228" s="53">
        <v>1111</v>
      </c>
      <c r="D228" s="53">
        <v>17310202</v>
      </c>
      <c r="E228" s="54">
        <v>44677</v>
      </c>
      <c r="F228" s="53">
        <v>172.96</v>
      </c>
      <c r="G228" s="53">
        <v>1</v>
      </c>
      <c r="H228" s="53">
        <v>1</v>
      </c>
      <c r="I228" s="53">
        <v>12</v>
      </c>
      <c r="J228" s="53" t="s">
        <v>472</v>
      </c>
      <c r="K228" s="53">
        <v>2021</v>
      </c>
      <c r="L228" s="53">
        <v>60208</v>
      </c>
      <c r="M228" s="53"/>
    </row>
    <row r="229" spans="1:13" x14ac:dyDescent="0.25">
      <c r="A229" s="53" t="s">
        <v>464</v>
      </c>
      <c r="B229" s="53">
        <v>14</v>
      </c>
      <c r="C229" s="53">
        <v>1111</v>
      </c>
      <c r="D229" s="53">
        <v>17310201</v>
      </c>
      <c r="E229" s="54">
        <v>44677</v>
      </c>
      <c r="F229" s="53">
        <v>172.96</v>
      </c>
      <c r="G229" s="53">
        <v>1</v>
      </c>
      <c r="H229" s="53">
        <v>1</v>
      </c>
      <c r="I229" s="53">
        <v>12</v>
      </c>
      <c r="J229" s="53" t="s">
        <v>472</v>
      </c>
      <c r="K229" s="53">
        <v>2021</v>
      </c>
      <c r="L229" s="53">
        <v>59668</v>
      </c>
      <c r="M229" s="53"/>
    </row>
    <row r="230" spans="1:13" x14ac:dyDescent="0.25">
      <c r="A230" s="53" t="s">
        <v>464</v>
      </c>
      <c r="B230" s="53">
        <v>14</v>
      </c>
      <c r="C230" s="53">
        <v>1111</v>
      </c>
      <c r="D230" s="53">
        <v>17310200</v>
      </c>
      <c r="E230" s="54">
        <v>44677</v>
      </c>
      <c r="F230" s="53">
        <v>172.96</v>
      </c>
      <c r="G230" s="53">
        <v>1</v>
      </c>
      <c r="H230" s="53">
        <v>1</v>
      </c>
      <c r="I230" s="53">
        <v>12</v>
      </c>
      <c r="J230" s="53" t="s">
        <v>472</v>
      </c>
      <c r="K230" s="53">
        <v>2022</v>
      </c>
      <c r="L230" s="53">
        <v>29353</v>
      </c>
      <c r="M230" s="53"/>
    </row>
    <row r="231" spans="1:13" x14ac:dyDescent="0.25">
      <c r="A231" s="53" t="s">
        <v>464</v>
      </c>
      <c r="B231" s="53">
        <v>14</v>
      </c>
      <c r="C231" s="53">
        <v>1111</v>
      </c>
      <c r="D231" s="53">
        <v>17310199</v>
      </c>
      <c r="E231" s="54">
        <v>44677</v>
      </c>
      <c r="F231" s="53">
        <v>220</v>
      </c>
      <c r="G231" s="53">
        <v>1</v>
      </c>
      <c r="H231" s="53">
        <v>1</v>
      </c>
      <c r="I231" s="53">
        <v>150</v>
      </c>
      <c r="J231" s="53" t="s">
        <v>470</v>
      </c>
      <c r="K231" s="53">
        <v>2010</v>
      </c>
      <c r="L231" s="53">
        <v>33585</v>
      </c>
      <c r="M231" s="53"/>
    </row>
    <row r="232" spans="1:13" x14ac:dyDescent="0.25">
      <c r="A232" s="53" t="s">
        <v>464</v>
      </c>
      <c r="B232" s="53">
        <v>14</v>
      </c>
      <c r="C232" s="53">
        <v>1111</v>
      </c>
      <c r="D232" s="53">
        <v>17310198</v>
      </c>
      <c r="E232" s="54">
        <v>44677</v>
      </c>
      <c r="F232" s="53">
        <v>99.3</v>
      </c>
      <c r="G232" s="53">
        <v>2</v>
      </c>
      <c r="H232" s="53">
        <v>1</v>
      </c>
      <c r="I232" s="53">
        <v>95</v>
      </c>
      <c r="J232" s="53" t="s">
        <v>477</v>
      </c>
      <c r="K232" s="53">
        <v>2021</v>
      </c>
      <c r="L232" s="53">
        <v>68741</v>
      </c>
      <c r="M232" s="53"/>
    </row>
    <row r="233" spans="1:13" x14ac:dyDescent="0.25">
      <c r="A233" s="53" t="s">
        <v>464</v>
      </c>
      <c r="B233" s="53">
        <v>14</v>
      </c>
      <c r="C233" s="53">
        <v>1111</v>
      </c>
      <c r="D233" s="53">
        <v>17310198</v>
      </c>
      <c r="E233" s="54">
        <v>44677</v>
      </c>
      <c r="F233" s="53">
        <v>132.02000000000001</v>
      </c>
      <c r="G233" s="53">
        <v>1</v>
      </c>
      <c r="H233" s="53">
        <v>1</v>
      </c>
      <c r="I233" s="53">
        <v>150</v>
      </c>
      <c r="J233" s="53" t="s">
        <v>470</v>
      </c>
      <c r="K233" s="53">
        <v>2021</v>
      </c>
      <c r="L233" s="53">
        <v>68741</v>
      </c>
      <c r="M233" s="53"/>
    </row>
    <row r="234" spans="1:13" x14ac:dyDescent="0.25">
      <c r="A234" s="53" t="s">
        <v>464</v>
      </c>
      <c r="B234" s="53">
        <v>14</v>
      </c>
      <c r="C234" s="53">
        <v>1111</v>
      </c>
      <c r="D234" s="53">
        <v>17310197</v>
      </c>
      <c r="E234" s="54">
        <v>44677</v>
      </c>
      <c r="F234" s="53">
        <v>226.72</v>
      </c>
      <c r="G234" s="53">
        <v>1</v>
      </c>
      <c r="H234" s="53">
        <v>1</v>
      </c>
      <c r="I234" s="53">
        <v>18</v>
      </c>
      <c r="J234" s="53" t="s">
        <v>473</v>
      </c>
      <c r="K234" s="53">
        <v>2021</v>
      </c>
      <c r="L234" s="53">
        <v>1872</v>
      </c>
      <c r="M234" s="53"/>
    </row>
    <row r="235" spans="1:13" x14ac:dyDescent="0.25">
      <c r="A235" s="53" t="s">
        <v>464</v>
      </c>
      <c r="B235" s="53">
        <v>14</v>
      </c>
      <c r="C235" s="53">
        <v>1111</v>
      </c>
      <c r="D235" s="53">
        <v>17310196</v>
      </c>
      <c r="E235" s="54">
        <v>44677</v>
      </c>
      <c r="F235" s="53">
        <v>201.51</v>
      </c>
      <c r="G235" s="53">
        <v>1</v>
      </c>
      <c r="H235" s="53">
        <v>1</v>
      </c>
      <c r="I235" s="53">
        <v>17</v>
      </c>
      <c r="J235" s="53" t="s">
        <v>478</v>
      </c>
      <c r="K235" s="53">
        <v>2021</v>
      </c>
      <c r="L235" s="53">
        <v>54143</v>
      </c>
      <c r="M235" s="53"/>
    </row>
    <row r="236" spans="1:13" x14ac:dyDescent="0.25">
      <c r="A236" s="53" t="s">
        <v>464</v>
      </c>
      <c r="B236" s="53">
        <v>14</v>
      </c>
      <c r="C236" s="53">
        <v>1111</v>
      </c>
      <c r="D236" s="53">
        <v>17310195</v>
      </c>
      <c r="E236" s="54">
        <v>44677</v>
      </c>
      <c r="F236" s="53">
        <v>226.72</v>
      </c>
      <c r="G236" s="53">
        <v>1</v>
      </c>
      <c r="H236" s="53">
        <v>1</v>
      </c>
      <c r="I236" s="53">
        <v>18</v>
      </c>
      <c r="J236" s="53" t="s">
        <v>473</v>
      </c>
      <c r="K236" s="53">
        <v>2021</v>
      </c>
      <c r="L236" s="53">
        <v>34275</v>
      </c>
      <c r="M236" s="53"/>
    </row>
    <row r="237" spans="1:13" x14ac:dyDescent="0.25">
      <c r="A237" s="53" t="s">
        <v>464</v>
      </c>
      <c r="B237" s="53">
        <v>14</v>
      </c>
      <c r="C237" s="53">
        <v>1111</v>
      </c>
      <c r="D237" s="53">
        <v>17310194</v>
      </c>
      <c r="E237" s="54">
        <v>44677</v>
      </c>
      <c r="F237" s="53">
        <v>226.72</v>
      </c>
      <c r="G237" s="53">
        <v>1</v>
      </c>
      <c r="H237" s="53">
        <v>1</v>
      </c>
      <c r="I237" s="53">
        <v>18</v>
      </c>
      <c r="J237" s="53" t="s">
        <v>473</v>
      </c>
      <c r="K237" s="53">
        <v>2021</v>
      </c>
      <c r="L237" s="53">
        <v>18101</v>
      </c>
      <c r="M237" s="53"/>
    </row>
    <row r="238" spans="1:13" x14ac:dyDescent="0.25">
      <c r="A238" s="53" t="s">
        <v>464</v>
      </c>
      <c r="B238" s="53">
        <v>14</v>
      </c>
      <c r="C238" s="53">
        <v>1111</v>
      </c>
      <c r="D238" s="53">
        <v>17310192</v>
      </c>
      <c r="E238" s="54">
        <v>44677</v>
      </c>
      <c r="F238" s="53">
        <v>403.02</v>
      </c>
      <c r="G238" s="53">
        <v>2</v>
      </c>
      <c r="H238" s="53">
        <v>1</v>
      </c>
      <c r="I238" s="53">
        <v>17</v>
      </c>
      <c r="J238" s="53" t="s">
        <v>478</v>
      </c>
      <c r="K238" s="53">
        <v>2021</v>
      </c>
      <c r="L238" s="53">
        <v>12943</v>
      </c>
      <c r="M238" s="53"/>
    </row>
    <row r="239" spans="1:13" x14ac:dyDescent="0.25">
      <c r="A239" s="53" t="s">
        <v>464</v>
      </c>
      <c r="B239" s="53">
        <v>14</v>
      </c>
      <c r="C239" s="53">
        <v>1111</v>
      </c>
      <c r="D239" s="53">
        <v>17310191</v>
      </c>
      <c r="E239" s="54">
        <v>44677</v>
      </c>
      <c r="F239" s="53">
        <v>226.72</v>
      </c>
      <c r="G239" s="53">
        <v>1</v>
      </c>
      <c r="H239" s="53">
        <v>1</v>
      </c>
      <c r="I239" s="53">
        <v>18</v>
      </c>
      <c r="J239" s="53" t="s">
        <v>473</v>
      </c>
      <c r="K239" s="53">
        <v>2021</v>
      </c>
      <c r="L239" s="53">
        <v>59790</v>
      </c>
      <c r="M239" s="53"/>
    </row>
    <row r="240" spans="1:13" x14ac:dyDescent="0.25">
      <c r="A240" s="53" t="s">
        <v>464</v>
      </c>
      <c r="B240" s="53">
        <v>14</v>
      </c>
      <c r="C240" s="53">
        <v>1111</v>
      </c>
      <c r="D240" s="53">
        <v>17310190</v>
      </c>
      <c r="E240" s="54">
        <v>44677</v>
      </c>
      <c r="F240" s="53">
        <v>62.86</v>
      </c>
      <c r="G240" s="53">
        <v>1</v>
      </c>
      <c r="H240" s="53">
        <v>1</v>
      </c>
      <c r="I240" s="53">
        <v>150</v>
      </c>
      <c r="J240" s="53" t="s">
        <v>470</v>
      </c>
      <c r="K240" s="53">
        <v>2021</v>
      </c>
      <c r="L240" s="53">
        <v>30092</v>
      </c>
      <c r="M240" s="53"/>
    </row>
    <row r="241" spans="1:13" x14ac:dyDescent="0.25">
      <c r="A241" s="53" t="s">
        <v>464</v>
      </c>
      <c r="B241" s="53">
        <v>14</v>
      </c>
      <c r="C241" s="53">
        <v>1111</v>
      </c>
      <c r="D241" s="53">
        <v>17310189</v>
      </c>
      <c r="E241" s="54">
        <v>44677</v>
      </c>
      <c r="F241" s="53">
        <v>20.329999999999998</v>
      </c>
      <c r="G241" s="53">
        <v>1</v>
      </c>
      <c r="H241" s="53">
        <v>1</v>
      </c>
      <c r="I241" s="53">
        <v>59</v>
      </c>
      <c r="J241" s="53" t="s">
        <v>474</v>
      </c>
      <c r="K241" s="53">
        <v>2021</v>
      </c>
      <c r="L241" s="53">
        <v>32329</v>
      </c>
      <c r="M241" s="53"/>
    </row>
    <row r="242" spans="1:13" x14ac:dyDescent="0.25">
      <c r="A242" s="53" t="s">
        <v>464</v>
      </c>
      <c r="B242" s="53">
        <v>14</v>
      </c>
      <c r="C242" s="53">
        <v>1111</v>
      </c>
      <c r="D242" s="53">
        <v>17310206</v>
      </c>
      <c r="E242" s="54">
        <v>44677</v>
      </c>
      <c r="F242" s="53">
        <v>226.72</v>
      </c>
      <c r="G242" s="53">
        <v>1</v>
      </c>
      <c r="H242" s="53">
        <v>1</v>
      </c>
      <c r="I242" s="53">
        <v>18</v>
      </c>
      <c r="J242" s="53" t="s">
        <v>473</v>
      </c>
      <c r="K242" s="53">
        <v>2016</v>
      </c>
      <c r="L242" s="53">
        <v>359</v>
      </c>
      <c r="M242" s="53"/>
    </row>
    <row r="243" spans="1:13" x14ac:dyDescent="0.25">
      <c r="A243" s="53" t="s">
        <v>464</v>
      </c>
      <c r="B243" s="53">
        <v>14</v>
      </c>
      <c r="C243" s="53">
        <v>1111</v>
      </c>
      <c r="D243" s="53">
        <v>17310193</v>
      </c>
      <c r="E243" s="54">
        <v>44677</v>
      </c>
      <c r="F243" s="53">
        <v>226.72</v>
      </c>
      <c r="G243" s="53">
        <v>1</v>
      </c>
      <c r="H243" s="53">
        <v>1</v>
      </c>
      <c r="I243" s="53">
        <v>18</v>
      </c>
      <c r="J243" s="53" t="s">
        <v>473</v>
      </c>
      <c r="K243" s="53">
        <v>2021</v>
      </c>
      <c r="L243" s="53">
        <v>31354</v>
      </c>
      <c r="M243" s="53"/>
    </row>
    <row r="244" spans="1:13" x14ac:dyDescent="0.25">
      <c r="A244" s="53" t="s">
        <v>464</v>
      </c>
      <c r="B244" s="53">
        <v>14</v>
      </c>
      <c r="C244" s="53">
        <v>1111</v>
      </c>
      <c r="D244" s="53">
        <v>17310188</v>
      </c>
      <c r="E244" s="54">
        <v>44677</v>
      </c>
      <c r="F244" s="53">
        <v>132.02000000000001</v>
      </c>
      <c r="G244" s="53">
        <v>1</v>
      </c>
      <c r="H244" s="53">
        <v>1</v>
      </c>
      <c r="I244" s="53">
        <v>150</v>
      </c>
      <c r="J244" s="53" t="s">
        <v>470</v>
      </c>
      <c r="K244" s="53">
        <v>2021</v>
      </c>
      <c r="L244" s="53">
        <v>32329</v>
      </c>
      <c r="M244" s="53"/>
    </row>
    <row r="245" spans="1:13" x14ac:dyDescent="0.25">
      <c r="A245" s="53" t="s">
        <v>464</v>
      </c>
      <c r="B245" s="53">
        <v>14</v>
      </c>
      <c r="C245" s="53">
        <v>1111</v>
      </c>
      <c r="D245" s="53">
        <v>17310187</v>
      </c>
      <c r="E245" s="54">
        <v>44677</v>
      </c>
      <c r="F245" s="53">
        <v>20.329999999999998</v>
      </c>
      <c r="G245" s="53">
        <v>1</v>
      </c>
      <c r="H245" s="53">
        <v>1</v>
      </c>
      <c r="I245" s="53">
        <v>150</v>
      </c>
      <c r="J245" s="53" t="s">
        <v>470</v>
      </c>
      <c r="K245" s="53">
        <v>2019</v>
      </c>
      <c r="L245" s="53">
        <v>8109</v>
      </c>
      <c r="M245" s="53"/>
    </row>
    <row r="246" spans="1:13" x14ac:dyDescent="0.25">
      <c r="A246" s="53" t="s">
        <v>464</v>
      </c>
      <c r="B246" s="53">
        <v>14</v>
      </c>
      <c r="C246" s="53">
        <v>1111</v>
      </c>
      <c r="D246" s="53">
        <v>17310186</v>
      </c>
      <c r="E246" s="54">
        <v>44677</v>
      </c>
      <c r="F246" s="53">
        <v>172.96</v>
      </c>
      <c r="G246" s="53">
        <v>1</v>
      </c>
      <c r="H246" s="53">
        <v>1</v>
      </c>
      <c r="I246" s="53">
        <v>12</v>
      </c>
      <c r="J246" s="53" t="s">
        <v>472</v>
      </c>
      <c r="K246" s="53">
        <v>2021</v>
      </c>
      <c r="L246" s="53">
        <v>63843</v>
      </c>
      <c r="M246" s="53"/>
    </row>
    <row r="247" spans="1:13" x14ac:dyDescent="0.25">
      <c r="A247" s="53" t="s">
        <v>464</v>
      </c>
      <c r="B247" s="53">
        <v>14</v>
      </c>
      <c r="C247" s="53">
        <v>1111</v>
      </c>
      <c r="D247" s="53">
        <v>17310185</v>
      </c>
      <c r="E247" s="54">
        <v>44677</v>
      </c>
      <c r="F247" s="53">
        <v>172.96</v>
      </c>
      <c r="G247" s="53">
        <v>1</v>
      </c>
      <c r="H247" s="53">
        <v>1</v>
      </c>
      <c r="I247" s="53">
        <v>12</v>
      </c>
      <c r="J247" s="53" t="s">
        <v>472</v>
      </c>
      <c r="K247" s="53">
        <v>2021</v>
      </c>
      <c r="L247" s="53">
        <v>63869</v>
      </c>
      <c r="M247" s="53"/>
    </row>
    <row r="248" spans="1:13" x14ac:dyDescent="0.25">
      <c r="A248" s="53" t="s">
        <v>464</v>
      </c>
      <c r="B248" s="53">
        <v>14</v>
      </c>
      <c r="C248" s="53">
        <v>1111</v>
      </c>
      <c r="D248" s="53">
        <v>17310184</v>
      </c>
      <c r="E248" s="54">
        <v>44677</v>
      </c>
      <c r="F248" s="53">
        <v>172.96</v>
      </c>
      <c r="G248" s="53">
        <v>1</v>
      </c>
      <c r="H248" s="53">
        <v>1</v>
      </c>
      <c r="I248" s="53">
        <v>12</v>
      </c>
      <c r="J248" s="53" t="s">
        <v>472</v>
      </c>
      <c r="K248" s="53">
        <v>2022</v>
      </c>
      <c r="L248" s="53">
        <v>38202</v>
      </c>
      <c r="M248" s="53"/>
    </row>
    <row r="249" spans="1:13" x14ac:dyDescent="0.25">
      <c r="A249" s="53" t="s">
        <v>464</v>
      </c>
      <c r="B249" s="53">
        <v>14</v>
      </c>
      <c r="C249" s="53">
        <v>1111</v>
      </c>
      <c r="D249" s="53">
        <v>17310183</v>
      </c>
      <c r="E249" s="54">
        <v>44677</v>
      </c>
      <c r="F249" s="53">
        <v>172.96</v>
      </c>
      <c r="G249" s="53">
        <v>1</v>
      </c>
      <c r="H249" s="53">
        <v>1</v>
      </c>
      <c r="I249" s="53">
        <v>12</v>
      </c>
      <c r="J249" s="53" t="s">
        <v>472</v>
      </c>
      <c r="K249" s="53">
        <v>2021</v>
      </c>
      <c r="L249" s="53">
        <v>54263</v>
      </c>
      <c r="M249" s="53"/>
    </row>
    <row r="250" spans="1:13" x14ac:dyDescent="0.25">
      <c r="A250" s="53" t="s">
        <v>464</v>
      </c>
      <c r="B250" s="53">
        <v>14</v>
      </c>
      <c r="C250" s="53">
        <v>1111</v>
      </c>
      <c r="D250" s="53">
        <v>17310182</v>
      </c>
      <c r="E250" s="54">
        <v>44677</v>
      </c>
      <c r="F250" s="53">
        <v>172.96</v>
      </c>
      <c r="G250" s="53">
        <v>1</v>
      </c>
      <c r="H250" s="53">
        <v>1</v>
      </c>
      <c r="I250" s="53">
        <v>12</v>
      </c>
      <c r="J250" s="53" t="s">
        <v>472</v>
      </c>
      <c r="K250" s="53">
        <v>2021</v>
      </c>
      <c r="L250" s="53">
        <v>64743</v>
      </c>
      <c r="M250" s="53"/>
    </row>
    <row r="251" spans="1:13" x14ac:dyDescent="0.25">
      <c r="A251" s="53" t="s">
        <v>464</v>
      </c>
      <c r="B251" s="53">
        <v>14</v>
      </c>
      <c r="C251" s="53">
        <v>1111</v>
      </c>
      <c r="D251" s="53">
        <v>17310180</v>
      </c>
      <c r="E251" s="54">
        <v>44677</v>
      </c>
      <c r="F251" s="53">
        <v>172.96</v>
      </c>
      <c r="G251" s="53">
        <v>1</v>
      </c>
      <c r="H251" s="53">
        <v>1</v>
      </c>
      <c r="I251" s="53">
        <v>12</v>
      </c>
      <c r="J251" s="53" t="s">
        <v>472</v>
      </c>
      <c r="K251" s="53">
        <v>2021</v>
      </c>
      <c r="L251" s="53">
        <v>47979</v>
      </c>
      <c r="M251" s="53"/>
    </row>
    <row r="252" spans="1:13" x14ac:dyDescent="0.25">
      <c r="A252" s="53" t="s">
        <v>464</v>
      </c>
      <c r="B252" s="53">
        <v>14</v>
      </c>
      <c r="C252" s="53">
        <v>1111</v>
      </c>
      <c r="D252" s="53">
        <v>17310179</v>
      </c>
      <c r="E252" s="54">
        <v>44677</v>
      </c>
      <c r="F252" s="53">
        <v>172.96</v>
      </c>
      <c r="G252" s="53">
        <v>1</v>
      </c>
      <c r="H252" s="53">
        <v>1</v>
      </c>
      <c r="I252" s="53">
        <v>12</v>
      </c>
      <c r="J252" s="53" t="s">
        <v>472</v>
      </c>
      <c r="K252" s="53">
        <v>2021</v>
      </c>
      <c r="L252" s="53">
        <v>59367</v>
      </c>
      <c r="M252" s="53"/>
    </row>
    <row r="253" spans="1:13" x14ac:dyDescent="0.25">
      <c r="A253" s="53" t="s">
        <v>464</v>
      </c>
      <c r="B253" s="53">
        <v>14</v>
      </c>
      <c r="C253" s="53">
        <v>1111</v>
      </c>
      <c r="D253" s="53">
        <v>17310178</v>
      </c>
      <c r="E253" s="54">
        <v>44677</v>
      </c>
      <c r="F253" s="53">
        <v>132.02000000000001</v>
      </c>
      <c r="G253" s="53">
        <v>1</v>
      </c>
      <c r="H253" s="53">
        <v>1</v>
      </c>
      <c r="I253" s="53">
        <v>150</v>
      </c>
      <c r="J253" s="53" t="s">
        <v>470</v>
      </c>
      <c r="K253" s="53">
        <v>2021</v>
      </c>
      <c r="L253" s="53">
        <v>61248</v>
      </c>
      <c r="M253" s="53"/>
    </row>
    <row r="254" spans="1:13" x14ac:dyDescent="0.25">
      <c r="A254" s="53" t="s">
        <v>464</v>
      </c>
      <c r="B254" s="53">
        <v>14</v>
      </c>
      <c r="C254" s="53">
        <v>1111</v>
      </c>
      <c r="D254" s="53">
        <v>17310177</v>
      </c>
      <c r="E254" s="54">
        <v>44677</v>
      </c>
      <c r="F254" s="53">
        <v>132.02000000000001</v>
      </c>
      <c r="G254" s="53">
        <v>1</v>
      </c>
      <c r="H254" s="53">
        <v>1</v>
      </c>
      <c r="I254" s="53">
        <v>150</v>
      </c>
      <c r="J254" s="53" t="s">
        <v>470</v>
      </c>
      <c r="K254" s="53">
        <v>2021</v>
      </c>
      <c r="L254" s="53">
        <v>35397</v>
      </c>
      <c r="M254" s="53"/>
    </row>
    <row r="255" spans="1:13" x14ac:dyDescent="0.25">
      <c r="A255" s="53" t="s">
        <v>464</v>
      </c>
      <c r="B255" s="53">
        <v>14</v>
      </c>
      <c r="C255" s="53">
        <v>1111</v>
      </c>
      <c r="D255" s="53">
        <v>17310176</v>
      </c>
      <c r="E255" s="54">
        <v>44677</v>
      </c>
      <c r="F255" s="53">
        <v>201.51</v>
      </c>
      <c r="G255" s="53">
        <v>1</v>
      </c>
      <c r="H255" s="53">
        <v>1</v>
      </c>
      <c r="I255" s="53">
        <v>17</v>
      </c>
      <c r="J255" s="53" t="s">
        <v>478</v>
      </c>
      <c r="K255" s="53">
        <v>2021</v>
      </c>
      <c r="L255" s="53">
        <v>35397</v>
      </c>
      <c r="M255" s="53"/>
    </row>
    <row r="256" spans="1:13" x14ac:dyDescent="0.25">
      <c r="A256" s="53" t="s">
        <v>464</v>
      </c>
      <c r="B256" s="53">
        <v>14</v>
      </c>
      <c r="C256" s="53">
        <v>1111</v>
      </c>
      <c r="D256" s="53">
        <v>17310175</v>
      </c>
      <c r="E256" s="54">
        <v>44677</v>
      </c>
      <c r="F256" s="53">
        <v>201.51</v>
      </c>
      <c r="G256" s="53">
        <v>1</v>
      </c>
      <c r="H256" s="53">
        <v>1</v>
      </c>
      <c r="I256" s="53">
        <v>17</v>
      </c>
      <c r="J256" s="53" t="s">
        <v>478</v>
      </c>
      <c r="K256" s="53">
        <v>2021</v>
      </c>
      <c r="L256" s="53">
        <v>61806</v>
      </c>
      <c r="M256" s="53"/>
    </row>
    <row r="257" spans="1:13" x14ac:dyDescent="0.25">
      <c r="A257" s="53" t="s">
        <v>464</v>
      </c>
      <c r="B257" s="53">
        <v>14</v>
      </c>
      <c r="C257" s="53">
        <v>1111</v>
      </c>
      <c r="D257" s="53">
        <v>17310173</v>
      </c>
      <c r="E257" s="54">
        <v>44677</v>
      </c>
      <c r="F257" s="53">
        <v>226.72</v>
      </c>
      <c r="G257" s="53">
        <v>1</v>
      </c>
      <c r="H257" s="53">
        <v>1</v>
      </c>
      <c r="I257" s="53">
        <v>18</v>
      </c>
      <c r="J257" s="53" t="s">
        <v>473</v>
      </c>
      <c r="K257" s="53">
        <v>2021</v>
      </c>
      <c r="L257" s="53">
        <v>62045</v>
      </c>
      <c r="M257" s="53"/>
    </row>
    <row r="258" spans="1:13" x14ac:dyDescent="0.25">
      <c r="A258" s="53" t="s">
        <v>464</v>
      </c>
      <c r="B258" s="53">
        <v>14</v>
      </c>
      <c r="C258" s="53">
        <v>1111</v>
      </c>
      <c r="D258" s="53">
        <v>17310172</v>
      </c>
      <c r="E258" s="54">
        <v>44677</v>
      </c>
      <c r="F258" s="53">
        <v>226.72</v>
      </c>
      <c r="G258" s="53">
        <v>1</v>
      </c>
      <c r="H258" s="53">
        <v>1</v>
      </c>
      <c r="I258" s="53">
        <v>18</v>
      </c>
      <c r="J258" s="53" t="s">
        <v>473</v>
      </c>
      <c r="K258" s="53">
        <v>2021</v>
      </c>
      <c r="L258" s="53">
        <v>62045</v>
      </c>
      <c r="M258" s="53"/>
    </row>
    <row r="259" spans="1:13" x14ac:dyDescent="0.25">
      <c r="A259" s="53" t="s">
        <v>464</v>
      </c>
      <c r="B259" s="53">
        <v>14</v>
      </c>
      <c r="C259" s="53">
        <v>1111</v>
      </c>
      <c r="D259" s="53">
        <v>17310171</v>
      </c>
      <c r="E259" s="54">
        <v>44677</v>
      </c>
      <c r="F259" s="53">
        <v>226.72</v>
      </c>
      <c r="G259" s="53">
        <v>1</v>
      </c>
      <c r="H259" s="53">
        <v>1</v>
      </c>
      <c r="I259" s="53">
        <v>18</v>
      </c>
      <c r="J259" s="53" t="s">
        <v>473</v>
      </c>
      <c r="K259" s="53">
        <v>2021</v>
      </c>
      <c r="L259" s="53">
        <v>66555</v>
      </c>
      <c r="M259" s="53"/>
    </row>
    <row r="260" spans="1:13" x14ac:dyDescent="0.25">
      <c r="A260" s="53" t="s">
        <v>464</v>
      </c>
      <c r="B260" s="53">
        <v>14</v>
      </c>
      <c r="C260" s="53">
        <v>1111</v>
      </c>
      <c r="D260" s="53">
        <v>17310170</v>
      </c>
      <c r="E260" s="54">
        <v>44677</v>
      </c>
      <c r="F260" s="53">
        <v>21.11</v>
      </c>
      <c r="G260" s="53">
        <v>1</v>
      </c>
      <c r="H260" s="53">
        <v>2</v>
      </c>
      <c r="I260" s="53">
        <v>27</v>
      </c>
      <c r="J260" s="53" t="s">
        <v>484</v>
      </c>
      <c r="K260" s="53"/>
      <c r="L260" s="53"/>
      <c r="M260" s="53"/>
    </row>
    <row r="261" spans="1:13" x14ac:dyDescent="0.25">
      <c r="A261" s="53" t="s">
        <v>464</v>
      </c>
      <c r="B261" s="53">
        <v>14</v>
      </c>
      <c r="C261" s="53">
        <v>1111</v>
      </c>
      <c r="D261" s="53">
        <v>17310169</v>
      </c>
      <c r="E261" s="54">
        <v>44677</v>
      </c>
      <c r="F261" s="53">
        <v>132.02000000000001</v>
      </c>
      <c r="G261" s="53">
        <v>1</v>
      </c>
      <c r="H261" s="53">
        <v>1</v>
      </c>
      <c r="I261" s="53">
        <v>150</v>
      </c>
      <c r="J261" s="53" t="s">
        <v>470</v>
      </c>
      <c r="K261" s="53">
        <v>2021</v>
      </c>
      <c r="L261" s="53">
        <v>3871</v>
      </c>
      <c r="M261" s="53"/>
    </row>
    <row r="262" spans="1:13" x14ac:dyDescent="0.25">
      <c r="A262" s="53" t="s">
        <v>464</v>
      </c>
      <c r="B262" s="53">
        <v>14</v>
      </c>
      <c r="C262" s="53">
        <v>1111</v>
      </c>
      <c r="D262" s="53">
        <v>17310168</v>
      </c>
      <c r="E262" s="54">
        <v>44677</v>
      </c>
      <c r="F262" s="53">
        <v>132.02000000000001</v>
      </c>
      <c r="G262" s="53">
        <v>1</v>
      </c>
      <c r="H262" s="53">
        <v>1</v>
      </c>
      <c r="I262" s="53">
        <v>150</v>
      </c>
      <c r="J262" s="53" t="s">
        <v>470</v>
      </c>
      <c r="K262" s="53">
        <v>2022</v>
      </c>
      <c r="L262" s="53">
        <v>23909</v>
      </c>
      <c r="M262" s="53"/>
    </row>
    <row r="263" spans="1:13" x14ac:dyDescent="0.25">
      <c r="A263" s="53" t="s">
        <v>464</v>
      </c>
      <c r="B263" s="53">
        <v>14</v>
      </c>
      <c r="C263" s="53">
        <v>1111</v>
      </c>
      <c r="D263" s="53">
        <v>17310167</v>
      </c>
      <c r="E263" s="54">
        <v>44677</v>
      </c>
      <c r="F263" s="53">
        <v>60.34</v>
      </c>
      <c r="G263" s="53">
        <v>1</v>
      </c>
      <c r="H263" s="53">
        <v>1</v>
      </c>
      <c r="I263" s="53">
        <v>95</v>
      </c>
      <c r="J263" s="53" t="s">
        <v>477</v>
      </c>
      <c r="K263" s="53">
        <v>2021</v>
      </c>
      <c r="L263" s="53">
        <v>47969</v>
      </c>
      <c r="M263" s="53"/>
    </row>
    <row r="264" spans="1:13" x14ac:dyDescent="0.25">
      <c r="A264" s="53" t="s">
        <v>464</v>
      </c>
      <c r="B264" s="53">
        <v>14</v>
      </c>
      <c r="C264" s="53">
        <v>1111</v>
      </c>
      <c r="D264" s="53">
        <v>17310167</v>
      </c>
      <c r="E264" s="54">
        <v>44677</v>
      </c>
      <c r="F264" s="53">
        <v>132.02000000000001</v>
      </c>
      <c r="G264" s="53">
        <v>1</v>
      </c>
      <c r="H264" s="53">
        <v>1</v>
      </c>
      <c r="I264" s="53">
        <v>150</v>
      </c>
      <c r="J264" s="53" t="s">
        <v>470</v>
      </c>
      <c r="K264" s="53">
        <v>2021</v>
      </c>
      <c r="L264" s="53">
        <v>47969</v>
      </c>
      <c r="M264" s="53"/>
    </row>
    <row r="265" spans="1:13" x14ac:dyDescent="0.25">
      <c r="A265" s="53" t="s">
        <v>464</v>
      </c>
      <c r="B265" s="53">
        <v>14</v>
      </c>
      <c r="C265" s="53">
        <v>1111</v>
      </c>
      <c r="D265" s="53">
        <v>17310174</v>
      </c>
      <c r="E265" s="54">
        <v>44679</v>
      </c>
      <c r="F265" s="53">
        <v>226.72</v>
      </c>
      <c r="G265" s="53">
        <v>1</v>
      </c>
      <c r="H265" s="53">
        <v>1</v>
      </c>
      <c r="I265" s="53">
        <v>18</v>
      </c>
      <c r="J265" s="53" t="s">
        <v>473</v>
      </c>
      <c r="K265" s="53">
        <v>2021</v>
      </c>
      <c r="L265" s="53">
        <v>39929</v>
      </c>
      <c r="M265" s="53"/>
    </row>
    <row r="266" spans="1:13" x14ac:dyDescent="0.25">
      <c r="A266" s="53" t="s">
        <v>464</v>
      </c>
      <c r="B266" s="53">
        <v>14</v>
      </c>
      <c r="C266" s="53">
        <v>1111</v>
      </c>
      <c r="D266" s="53">
        <v>17310204</v>
      </c>
      <c r="E266" s="54">
        <v>44678</v>
      </c>
      <c r="F266" s="53">
        <v>172.96</v>
      </c>
      <c r="G266" s="53">
        <v>1</v>
      </c>
      <c r="H266" s="53">
        <v>1</v>
      </c>
      <c r="I266" s="53">
        <v>12</v>
      </c>
      <c r="J266" s="53" t="s">
        <v>472</v>
      </c>
      <c r="K266" s="53">
        <v>2021</v>
      </c>
      <c r="L266" s="53">
        <v>66124</v>
      </c>
      <c r="M266" s="53"/>
    </row>
    <row r="267" spans="1:13" x14ac:dyDescent="0.25">
      <c r="A267" s="53" t="s">
        <v>464</v>
      </c>
      <c r="B267" s="53">
        <v>14</v>
      </c>
      <c r="C267" s="53">
        <v>1111</v>
      </c>
      <c r="D267" s="53">
        <v>17310203</v>
      </c>
      <c r="E267" s="54">
        <v>44678</v>
      </c>
      <c r="F267" s="53">
        <v>172.96</v>
      </c>
      <c r="G267" s="53">
        <v>1</v>
      </c>
      <c r="H267" s="53">
        <v>1</v>
      </c>
      <c r="I267" s="53">
        <v>12</v>
      </c>
      <c r="J267" s="53" t="s">
        <v>472</v>
      </c>
      <c r="K267" s="53">
        <v>2021</v>
      </c>
      <c r="L267" s="53">
        <v>60262</v>
      </c>
      <c r="M267" s="53"/>
    </row>
    <row r="268" spans="1:13" x14ac:dyDescent="0.25">
      <c r="A268" s="53" t="s">
        <v>464</v>
      </c>
      <c r="B268" s="53">
        <v>10</v>
      </c>
      <c r="C268" s="53">
        <v>1111</v>
      </c>
      <c r="D268" s="53">
        <v>17240188</v>
      </c>
      <c r="E268" s="54">
        <v>44656</v>
      </c>
      <c r="F268" s="53">
        <v>20</v>
      </c>
      <c r="G268" s="53">
        <v>1</v>
      </c>
      <c r="H268" s="53">
        <v>1</v>
      </c>
      <c r="I268" s="53">
        <v>150</v>
      </c>
      <c r="J268" s="53" t="s">
        <v>470</v>
      </c>
      <c r="K268" s="53">
        <v>2021</v>
      </c>
      <c r="L268" s="53">
        <v>62629</v>
      </c>
      <c r="M268" s="53"/>
    </row>
    <row r="269" spans="1:13" x14ac:dyDescent="0.25">
      <c r="A269" s="53" t="s">
        <v>464</v>
      </c>
      <c r="B269" s="53">
        <v>10</v>
      </c>
      <c r="C269" s="53">
        <v>1111</v>
      </c>
      <c r="D269" s="53">
        <v>17240187</v>
      </c>
      <c r="E269" s="54">
        <v>44656</v>
      </c>
      <c r="F269" s="53">
        <v>60</v>
      </c>
      <c r="G269" s="53">
        <v>1</v>
      </c>
      <c r="H269" s="53">
        <v>1</v>
      </c>
      <c r="I269" s="53">
        <v>12</v>
      </c>
      <c r="J269" s="53" t="s">
        <v>472</v>
      </c>
      <c r="K269" s="53">
        <v>2022</v>
      </c>
      <c r="L269" s="53">
        <v>44213</v>
      </c>
      <c r="M269" s="53"/>
    </row>
    <row r="270" spans="1:13" x14ac:dyDescent="0.25">
      <c r="A270" s="53" t="s">
        <v>464</v>
      </c>
      <c r="B270" s="53">
        <v>10</v>
      </c>
      <c r="C270" s="53">
        <v>1111</v>
      </c>
      <c r="D270" s="53">
        <v>17240186</v>
      </c>
      <c r="E270" s="54">
        <v>44656</v>
      </c>
      <c r="F270" s="53">
        <v>30</v>
      </c>
      <c r="G270" s="53">
        <v>1</v>
      </c>
      <c r="H270" s="53">
        <v>1</v>
      </c>
      <c r="I270" s="53">
        <v>150</v>
      </c>
      <c r="J270" s="53" t="s">
        <v>470</v>
      </c>
      <c r="K270" s="53">
        <v>2021</v>
      </c>
      <c r="L270" s="53">
        <v>67902</v>
      </c>
      <c r="M270" s="53"/>
    </row>
    <row r="271" spans="1:13" x14ac:dyDescent="0.25">
      <c r="A271" s="53" t="s">
        <v>464</v>
      </c>
      <c r="B271" s="53">
        <v>42</v>
      </c>
      <c r="C271" s="53">
        <v>1111</v>
      </c>
      <c r="D271" s="53">
        <v>17330173</v>
      </c>
      <c r="E271" s="54">
        <v>44684</v>
      </c>
      <c r="F271" s="53">
        <v>150</v>
      </c>
      <c r="G271" s="53">
        <v>1</v>
      </c>
      <c r="H271" s="53">
        <v>1</v>
      </c>
      <c r="I271" s="53">
        <v>18</v>
      </c>
      <c r="J271" s="53" t="s">
        <v>473</v>
      </c>
      <c r="K271" s="53">
        <v>2022</v>
      </c>
      <c r="L271" s="53">
        <v>30081</v>
      </c>
      <c r="M271" s="53"/>
    </row>
    <row r="272" spans="1:13" x14ac:dyDescent="0.25">
      <c r="A272" s="53" t="s">
        <v>464</v>
      </c>
      <c r="B272" s="53">
        <v>39</v>
      </c>
      <c r="C272" s="53">
        <v>1111</v>
      </c>
      <c r="D272" s="53">
        <v>17360037</v>
      </c>
      <c r="E272" s="54">
        <v>44685</v>
      </c>
      <c r="F272" s="53">
        <v>266.67</v>
      </c>
      <c r="G272" s="53">
        <v>1</v>
      </c>
      <c r="H272" s="53">
        <v>1</v>
      </c>
      <c r="I272" s="53">
        <v>18</v>
      </c>
      <c r="J272" s="53" t="s">
        <v>473</v>
      </c>
      <c r="K272" s="53">
        <v>2022</v>
      </c>
      <c r="L272" s="53">
        <v>385</v>
      </c>
      <c r="M272" s="53"/>
    </row>
    <row r="273" spans="1:13" x14ac:dyDescent="0.25">
      <c r="A273" s="53" t="s">
        <v>464</v>
      </c>
      <c r="B273" s="53">
        <v>39</v>
      </c>
      <c r="C273" s="53">
        <v>1111</v>
      </c>
      <c r="D273" s="53">
        <v>17340191</v>
      </c>
      <c r="E273" s="54">
        <v>44684</v>
      </c>
      <c r="F273" s="53">
        <v>46.65</v>
      </c>
      <c r="G273" s="53">
        <v>1</v>
      </c>
      <c r="H273" s="53">
        <v>1</v>
      </c>
      <c r="I273" s="53">
        <v>150</v>
      </c>
      <c r="J273" s="53" t="s">
        <v>470</v>
      </c>
      <c r="K273" s="53">
        <v>2022</v>
      </c>
      <c r="L273" s="53">
        <v>468</v>
      </c>
      <c r="M273" s="53"/>
    </row>
    <row r="274" spans="1:13" x14ac:dyDescent="0.25">
      <c r="A274" s="53" t="s">
        <v>464</v>
      </c>
      <c r="B274" s="53">
        <v>39</v>
      </c>
      <c r="C274" s="53">
        <v>1111</v>
      </c>
      <c r="D274" s="53">
        <v>17340190</v>
      </c>
      <c r="E274" s="54">
        <v>44684</v>
      </c>
      <c r="F274" s="53">
        <v>46.65</v>
      </c>
      <c r="G274" s="53">
        <v>1</v>
      </c>
      <c r="H274" s="53">
        <v>1</v>
      </c>
      <c r="I274" s="53">
        <v>150</v>
      </c>
      <c r="J274" s="53" t="s">
        <v>470</v>
      </c>
      <c r="K274" s="53">
        <v>2022</v>
      </c>
      <c r="L274" s="53">
        <v>385</v>
      </c>
      <c r="M274" s="53"/>
    </row>
    <row r="275" spans="1:13" x14ac:dyDescent="0.25">
      <c r="A275" s="53" t="s">
        <v>464</v>
      </c>
      <c r="B275" s="53">
        <v>39</v>
      </c>
      <c r="C275" s="53">
        <v>1111</v>
      </c>
      <c r="D275" s="53">
        <v>17330056</v>
      </c>
      <c r="E275" s="54">
        <v>44684</v>
      </c>
      <c r="F275" s="53">
        <v>112</v>
      </c>
      <c r="G275" s="53">
        <v>7</v>
      </c>
      <c r="H275" s="53">
        <v>1</v>
      </c>
      <c r="I275" s="53">
        <v>14</v>
      </c>
      <c r="J275" s="53" t="s">
        <v>471</v>
      </c>
      <c r="K275" s="53">
        <v>2022</v>
      </c>
      <c r="L275" s="53">
        <v>385</v>
      </c>
      <c r="M275" s="53"/>
    </row>
    <row r="276" spans="1:13" x14ac:dyDescent="0.25">
      <c r="A276" s="53" t="s">
        <v>464</v>
      </c>
      <c r="B276" s="53">
        <v>25</v>
      </c>
      <c r="C276" s="53">
        <v>1111</v>
      </c>
      <c r="D276" s="53">
        <v>17330200</v>
      </c>
      <c r="E276" s="54">
        <v>44684</v>
      </c>
      <c r="F276" s="53">
        <v>345</v>
      </c>
      <c r="G276" s="53">
        <v>2</v>
      </c>
      <c r="H276" s="53">
        <v>1</v>
      </c>
      <c r="I276" s="53">
        <v>9</v>
      </c>
      <c r="J276" s="53" t="s">
        <v>465</v>
      </c>
      <c r="K276" s="53">
        <v>2022</v>
      </c>
      <c r="L276" s="53">
        <v>47920</v>
      </c>
      <c r="M276" s="53"/>
    </row>
    <row r="277" spans="1:13" x14ac:dyDescent="0.25">
      <c r="A277" s="53" t="s">
        <v>464</v>
      </c>
      <c r="B277" s="53">
        <v>25</v>
      </c>
      <c r="C277" s="53">
        <v>1111</v>
      </c>
      <c r="D277" s="53">
        <v>17330199</v>
      </c>
      <c r="E277" s="54">
        <v>44684</v>
      </c>
      <c r="F277" s="53">
        <v>2740</v>
      </c>
      <c r="G277" s="53">
        <v>8</v>
      </c>
      <c r="H277" s="53">
        <v>1</v>
      </c>
      <c r="I277" s="53">
        <v>9</v>
      </c>
      <c r="J277" s="53" t="s">
        <v>465</v>
      </c>
      <c r="K277" s="53">
        <v>2022</v>
      </c>
      <c r="L277" s="53">
        <v>46305</v>
      </c>
      <c r="M277" s="53"/>
    </row>
    <row r="278" spans="1:13" x14ac:dyDescent="0.25">
      <c r="A278" s="53" t="s">
        <v>464</v>
      </c>
      <c r="B278" s="53">
        <v>25</v>
      </c>
      <c r="C278" s="53">
        <v>1111</v>
      </c>
      <c r="D278" s="53">
        <v>17330199</v>
      </c>
      <c r="E278" s="54">
        <v>44684</v>
      </c>
      <c r="F278" s="53">
        <v>125</v>
      </c>
      <c r="G278" s="53">
        <v>1</v>
      </c>
      <c r="H278" s="53">
        <v>1</v>
      </c>
      <c r="I278" s="53">
        <v>17</v>
      </c>
      <c r="J278" s="53" t="s">
        <v>478</v>
      </c>
      <c r="K278" s="53">
        <v>2022</v>
      </c>
      <c r="L278" s="53">
        <v>46305</v>
      </c>
      <c r="M278" s="53"/>
    </row>
    <row r="279" spans="1:13" x14ac:dyDescent="0.25">
      <c r="A279" s="53" t="s">
        <v>464</v>
      </c>
      <c r="B279" s="53">
        <v>25</v>
      </c>
      <c r="C279" s="53">
        <v>1111</v>
      </c>
      <c r="D279" s="53">
        <v>17330198</v>
      </c>
      <c r="E279" s="54">
        <v>44684</v>
      </c>
      <c r="F279" s="53">
        <v>3610</v>
      </c>
      <c r="G279" s="53">
        <v>3</v>
      </c>
      <c r="H279" s="53">
        <v>1</v>
      </c>
      <c r="I279" s="53">
        <v>9</v>
      </c>
      <c r="J279" s="53" t="s">
        <v>465</v>
      </c>
      <c r="K279" s="53">
        <v>2021</v>
      </c>
      <c r="L279" s="53">
        <v>4392</v>
      </c>
      <c r="M279" s="53"/>
    </row>
    <row r="280" spans="1:13" x14ac:dyDescent="0.25">
      <c r="A280" s="53" t="s">
        <v>464</v>
      </c>
      <c r="B280" s="53">
        <v>25</v>
      </c>
      <c r="C280" s="53">
        <v>1111</v>
      </c>
      <c r="D280" s="53">
        <v>17330197</v>
      </c>
      <c r="E280" s="54">
        <v>44684</v>
      </c>
      <c r="F280" s="53">
        <v>2860</v>
      </c>
      <c r="G280" s="53">
        <v>2</v>
      </c>
      <c r="H280" s="53">
        <v>1</v>
      </c>
      <c r="I280" s="53">
        <v>9</v>
      </c>
      <c r="J280" s="53" t="s">
        <v>465</v>
      </c>
      <c r="K280" s="53">
        <v>2021</v>
      </c>
      <c r="L280" s="53">
        <v>4392</v>
      </c>
      <c r="M280" s="53"/>
    </row>
    <row r="281" spans="1:13" ht="15.75" thickBot="1" x14ac:dyDescent="0.3">
      <c r="A281" s="55" t="s">
        <v>464</v>
      </c>
      <c r="B281" s="55">
        <v>9</v>
      </c>
      <c r="C281" s="55">
        <v>1111</v>
      </c>
      <c r="D281" s="55">
        <v>17320028</v>
      </c>
      <c r="E281" s="56">
        <v>44685</v>
      </c>
      <c r="F281" s="55">
        <v>224.58</v>
      </c>
      <c r="G281" s="55">
        <v>7</v>
      </c>
      <c r="H281" s="55">
        <v>1</v>
      </c>
      <c r="I281" s="55">
        <v>27</v>
      </c>
      <c r="J281" s="55" t="s">
        <v>484</v>
      </c>
      <c r="K281" s="55">
        <v>2021</v>
      </c>
      <c r="L281" s="55">
        <v>63414</v>
      </c>
      <c r="M281" s="55"/>
    </row>
    <row r="282" spans="1:13" x14ac:dyDescent="0.25">
      <c r="F282">
        <f>SUM(F2:F281)</f>
        <v>81722.68000000008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D13"/>
  <sheetViews>
    <sheetView workbookViewId="0">
      <selection activeCell="D9" sqref="D9"/>
    </sheetView>
  </sheetViews>
  <sheetFormatPr baseColWidth="10" defaultColWidth="11.42578125" defaultRowHeight="15" x14ac:dyDescent="0.25"/>
  <cols>
    <col min="1" max="1" width="12.5703125" bestFit="1" customWidth="1"/>
    <col min="3" max="3" width="10.7109375" bestFit="1" customWidth="1"/>
    <col min="4" max="5" width="10" bestFit="1" customWidth="1"/>
  </cols>
  <sheetData>
    <row r="3" spans="1:4" x14ac:dyDescent="0.25">
      <c r="A3" s="49" t="s">
        <v>485</v>
      </c>
      <c r="B3" s="48"/>
      <c r="C3" s="48"/>
      <c r="D3" s="51"/>
    </row>
    <row r="4" spans="1:4" x14ac:dyDescent="0.25">
      <c r="A4" s="49" t="s">
        <v>486</v>
      </c>
      <c r="B4" s="49" t="s">
        <v>487</v>
      </c>
      <c r="C4" s="49" t="s">
        <v>8</v>
      </c>
      <c r="D4" s="51" t="s">
        <v>488</v>
      </c>
    </row>
    <row r="5" spans="1:4" x14ac:dyDescent="0.25">
      <c r="A5" s="47" t="s">
        <v>489</v>
      </c>
      <c r="B5" s="48"/>
      <c r="C5" s="48"/>
      <c r="D5" s="51"/>
    </row>
    <row r="6" spans="1:4" x14ac:dyDescent="0.25">
      <c r="A6" s="47" t="s">
        <v>490</v>
      </c>
      <c r="B6" s="48"/>
      <c r="C6" s="48"/>
      <c r="D6" s="51">
        <v>124184.75000000064</v>
      </c>
    </row>
    <row r="7" spans="1:4" x14ac:dyDescent="0.25">
      <c r="A7" s="47" t="s">
        <v>491</v>
      </c>
      <c r="B7" s="48"/>
      <c r="C7" s="48"/>
      <c r="D7" s="51">
        <v>147371.22000000058</v>
      </c>
    </row>
    <row r="8" spans="1:4" x14ac:dyDescent="0.25">
      <c r="A8" s="47" t="s">
        <v>492</v>
      </c>
      <c r="B8" s="48"/>
      <c r="C8" s="48"/>
      <c r="D8" s="51">
        <v>38302.660000000033</v>
      </c>
    </row>
    <row r="9" spans="1:4" x14ac:dyDescent="0.25">
      <c r="A9" s="47" t="s">
        <v>493</v>
      </c>
      <c r="B9" s="48"/>
      <c r="C9" s="48"/>
      <c r="D9" s="51">
        <v>37491.730000000003</v>
      </c>
    </row>
    <row r="10" spans="1:4" x14ac:dyDescent="0.25">
      <c r="A10" s="47" t="s">
        <v>494</v>
      </c>
      <c r="B10" s="48"/>
      <c r="C10" s="48"/>
      <c r="D10" s="51">
        <v>2349.4199999999996</v>
      </c>
    </row>
    <row r="11" spans="1:4" x14ac:dyDescent="0.25">
      <c r="A11" s="47" t="s">
        <v>495</v>
      </c>
      <c r="B11" s="48"/>
      <c r="C11" s="48"/>
      <c r="D11" s="51">
        <v>11424.209999999994</v>
      </c>
    </row>
    <row r="12" spans="1:4" x14ac:dyDescent="0.25">
      <c r="A12" s="47" t="s">
        <v>496</v>
      </c>
      <c r="B12" s="48"/>
      <c r="C12" s="48"/>
      <c r="D12" s="51">
        <v>29894.100000000024</v>
      </c>
    </row>
    <row r="13" spans="1:4" x14ac:dyDescent="0.25">
      <c r="A13" s="50" t="s">
        <v>497</v>
      </c>
      <c r="B13" s="60"/>
      <c r="C13" s="60"/>
      <c r="D13" s="52">
        <v>391018.09000000131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C47"/>
  <sheetViews>
    <sheetView topLeftCell="A10" workbookViewId="0">
      <selection activeCell="C30" sqref="C30"/>
    </sheetView>
  </sheetViews>
  <sheetFormatPr baseColWidth="10" defaultColWidth="11.42578125" defaultRowHeight="15" x14ac:dyDescent="0.25"/>
  <cols>
    <col min="1" max="1" width="35" bestFit="1" customWidth="1"/>
    <col min="2" max="2" width="17.28515625" bestFit="1" customWidth="1"/>
    <col min="3" max="3" width="10" bestFit="1" customWidth="1"/>
  </cols>
  <sheetData>
    <row r="3" spans="1:3" x14ac:dyDescent="0.25">
      <c r="A3" s="49" t="s">
        <v>13</v>
      </c>
      <c r="B3" s="49" t="s">
        <v>498</v>
      </c>
      <c r="C3" s="51" t="s">
        <v>488</v>
      </c>
    </row>
    <row r="4" spans="1:3" x14ac:dyDescent="0.25">
      <c r="A4" s="47" t="s">
        <v>472</v>
      </c>
      <c r="B4" s="47" t="s">
        <v>499</v>
      </c>
      <c r="C4" s="51">
        <v>623</v>
      </c>
    </row>
    <row r="5" spans="1:3" x14ac:dyDescent="0.25">
      <c r="A5" s="61"/>
      <c r="B5" s="62" t="s">
        <v>485</v>
      </c>
      <c r="C5" s="63">
        <v>50836.859999999782</v>
      </c>
    </row>
    <row r="6" spans="1:3" x14ac:dyDescent="0.25">
      <c r="A6" s="47" t="s">
        <v>470</v>
      </c>
      <c r="B6" s="47" t="s">
        <v>499</v>
      </c>
      <c r="C6" s="51">
        <v>106</v>
      </c>
    </row>
    <row r="7" spans="1:3" x14ac:dyDescent="0.25">
      <c r="A7" s="61"/>
      <c r="B7" s="62" t="s">
        <v>485</v>
      </c>
      <c r="C7" s="63">
        <v>5272.24</v>
      </c>
    </row>
    <row r="8" spans="1:3" x14ac:dyDescent="0.25">
      <c r="A8" s="47" t="s">
        <v>500</v>
      </c>
      <c r="B8" s="47" t="s">
        <v>499</v>
      </c>
      <c r="C8" s="51">
        <v>1</v>
      </c>
    </row>
    <row r="9" spans="1:3" x14ac:dyDescent="0.25">
      <c r="A9" s="61"/>
      <c r="B9" s="62" t="s">
        <v>485</v>
      </c>
      <c r="C9" s="63">
        <v>3.87</v>
      </c>
    </row>
    <row r="10" spans="1:3" x14ac:dyDescent="0.25">
      <c r="A10" s="47" t="s">
        <v>501</v>
      </c>
      <c r="B10" s="47" t="s">
        <v>499</v>
      </c>
      <c r="C10" s="51">
        <v>27</v>
      </c>
    </row>
    <row r="11" spans="1:3" x14ac:dyDescent="0.25">
      <c r="A11" s="61"/>
      <c r="B11" s="62" t="s">
        <v>485</v>
      </c>
      <c r="C11" s="63">
        <v>7214.92</v>
      </c>
    </row>
    <row r="12" spans="1:3" x14ac:dyDescent="0.25">
      <c r="A12" s="47" t="s">
        <v>475</v>
      </c>
      <c r="B12" s="47" t="s">
        <v>499</v>
      </c>
      <c r="C12" s="51">
        <v>406</v>
      </c>
    </row>
    <row r="13" spans="1:3" x14ac:dyDescent="0.25">
      <c r="A13" s="61"/>
      <c r="B13" s="62" t="s">
        <v>485</v>
      </c>
      <c r="C13" s="63">
        <v>13901.219999999958</v>
      </c>
    </row>
    <row r="14" spans="1:3" x14ac:dyDescent="0.25">
      <c r="A14" s="47" t="s">
        <v>474</v>
      </c>
      <c r="B14" s="47" t="s">
        <v>499</v>
      </c>
      <c r="C14" s="51">
        <v>94</v>
      </c>
    </row>
    <row r="15" spans="1:3" x14ac:dyDescent="0.25">
      <c r="A15" s="61"/>
      <c r="B15" s="62" t="s">
        <v>485</v>
      </c>
      <c r="C15" s="63">
        <v>1992.78</v>
      </c>
    </row>
    <row r="16" spans="1:3" x14ac:dyDescent="0.25">
      <c r="A16" s="47" t="s">
        <v>468</v>
      </c>
      <c r="B16" s="47" t="s">
        <v>499</v>
      </c>
      <c r="C16" s="51">
        <v>242</v>
      </c>
    </row>
    <row r="17" spans="1:3" x14ac:dyDescent="0.25">
      <c r="A17" s="61"/>
      <c r="B17" s="62" t="s">
        <v>485</v>
      </c>
      <c r="C17" s="63">
        <v>42536.670000000013</v>
      </c>
    </row>
    <row r="18" spans="1:3" x14ac:dyDescent="0.25">
      <c r="A18" s="47" t="s">
        <v>483</v>
      </c>
      <c r="B18" s="47" t="s">
        <v>499</v>
      </c>
      <c r="C18" s="51">
        <v>214</v>
      </c>
    </row>
    <row r="19" spans="1:3" x14ac:dyDescent="0.25">
      <c r="A19" s="61"/>
      <c r="B19" s="62" t="s">
        <v>485</v>
      </c>
      <c r="C19" s="63">
        <v>16216.500000000004</v>
      </c>
    </row>
    <row r="20" spans="1:3" x14ac:dyDescent="0.25">
      <c r="A20" s="47" t="s">
        <v>482</v>
      </c>
      <c r="B20" s="47" t="s">
        <v>499</v>
      </c>
      <c r="C20" s="51">
        <v>258</v>
      </c>
    </row>
    <row r="21" spans="1:3" x14ac:dyDescent="0.25">
      <c r="A21" s="61"/>
      <c r="B21" s="62" t="s">
        <v>485</v>
      </c>
      <c r="C21" s="63">
        <v>53117.139999999978</v>
      </c>
    </row>
    <row r="22" spans="1:3" x14ac:dyDescent="0.25">
      <c r="A22" s="47" t="s">
        <v>467</v>
      </c>
      <c r="B22" s="47" t="s">
        <v>499</v>
      </c>
      <c r="C22" s="51">
        <v>196</v>
      </c>
    </row>
    <row r="23" spans="1:3" x14ac:dyDescent="0.25">
      <c r="A23" s="61"/>
      <c r="B23" s="62" t="s">
        <v>485</v>
      </c>
      <c r="C23" s="63">
        <v>91297.539999999979</v>
      </c>
    </row>
    <row r="24" spans="1:3" x14ac:dyDescent="0.25">
      <c r="A24" s="47" t="s">
        <v>466</v>
      </c>
      <c r="B24" s="47" t="s">
        <v>499</v>
      </c>
      <c r="C24" s="51">
        <v>216</v>
      </c>
    </row>
    <row r="25" spans="1:3" x14ac:dyDescent="0.25">
      <c r="A25" s="61"/>
      <c r="B25" s="62" t="s">
        <v>485</v>
      </c>
      <c r="C25" s="63">
        <v>76344.350000000035</v>
      </c>
    </row>
    <row r="26" spans="1:3" x14ac:dyDescent="0.25">
      <c r="A26" s="47" t="s">
        <v>502</v>
      </c>
      <c r="B26" s="47" t="s">
        <v>499</v>
      </c>
      <c r="C26" s="51">
        <v>6</v>
      </c>
    </row>
    <row r="27" spans="1:3" x14ac:dyDescent="0.25">
      <c r="A27" s="61"/>
      <c r="B27" s="62" t="s">
        <v>485</v>
      </c>
      <c r="C27" s="63">
        <v>330.95</v>
      </c>
    </row>
    <row r="28" spans="1:3" x14ac:dyDescent="0.25">
      <c r="A28" s="47" t="s">
        <v>477</v>
      </c>
      <c r="B28" s="47" t="s">
        <v>499</v>
      </c>
      <c r="C28" s="51">
        <v>21</v>
      </c>
    </row>
    <row r="29" spans="1:3" x14ac:dyDescent="0.25">
      <c r="A29" s="61"/>
      <c r="B29" s="62" t="s">
        <v>485</v>
      </c>
      <c r="C29" s="63">
        <v>2010.88</v>
      </c>
    </row>
    <row r="30" spans="1:3" x14ac:dyDescent="0.25">
      <c r="A30" s="47" t="s">
        <v>479</v>
      </c>
      <c r="B30" s="47" t="s">
        <v>499</v>
      </c>
      <c r="C30" s="51">
        <v>7</v>
      </c>
    </row>
    <row r="31" spans="1:3" x14ac:dyDescent="0.25">
      <c r="A31" s="61"/>
      <c r="B31" s="62" t="s">
        <v>485</v>
      </c>
      <c r="C31" s="63">
        <v>417.07000000000005</v>
      </c>
    </row>
    <row r="32" spans="1:3" x14ac:dyDescent="0.25">
      <c r="A32" s="47" t="s">
        <v>465</v>
      </c>
      <c r="B32" s="47" t="s">
        <v>499</v>
      </c>
      <c r="C32" s="51">
        <v>1</v>
      </c>
    </row>
    <row r="33" spans="1:3" x14ac:dyDescent="0.25">
      <c r="A33" s="61"/>
      <c r="B33" s="62" t="s">
        <v>485</v>
      </c>
      <c r="C33" s="63">
        <v>500</v>
      </c>
    </row>
    <row r="34" spans="1:3" x14ac:dyDescent="0.25">
      <c r="A34" s="47" t="s">
        <v>471</v>
      </c>
      <c r="B34" s="47" t="s">
        <v>499</v>
      </c>
      <c r="C34" s="51">
        <v>17</v>
      </c>
    </row>
    <row r="35" spans="1:3" x14ac:dyDescent="0.25">
      <c r="A35" s="61"/>
      <c r="B35" s="62" t="s">
        <v>485</v>
      </c>
      <c r="C35" s="63">
        <v>326.59999999999997</v>
      </c>
    </row>
    <row r="36" spans="1:3" x14ac:dyDescent="0.25">
      <c r="A36" s="47" t="s">
        <v>473</v>
      </c>
      <c r="B36" s="47" t="s">
        <v>499</v>
      </c>
      <c r="C36" s="51">
        <v>5</v>
      </c>
    </row>
    <row r="37" spans="1:3" x14ac:dyDescent="0.25">
      <c r="A37" s="61"/>
      <c r="B37" s="62" t="s">
        <v>485</v>
      </c>
      <c r="C37" s="63">
        <v>1029.5999999999999</v>
      </c>
    </row>
    <row r="38" spans="1:3" x14ac:dyDescent="0.25">
      <c r="A38" s="47" t="s">
        <v>469</v>
      </c>
      <c r="B38" s="47" t="s">
        <v>499</v>
      </c>
      <c r="C38" s="51">
        <v>143</v>
      </c>
    </row>
    <row r="39" spans="1:3" x14ac:dyDescent="0.25">
      <c r="A39" s="61"/>
      <c r="B39" s="62" t="s">
        <v>485</v>
      </c>
      <c r="C39" s="63">
        <v>4857.1100000000033</v>
      </c>
    </row>
    <row r="40" spans="1:3" x14ac:dyDescent="0.25">
      <c r="A40" s="47" t="s">
        <v>484</v>
      </c>
      <c r="B40" s="47" t="s">
        <v>499</v>
      </c>
      <c r="C40" s="51">
        <v>141</v>
      </c>
    </row>
    <row r="41" spans="1:3" x14ac:dyDescent="0.25">
      <c r="A41" s="61"/>
      <c r="B41" s="62" t="s">
        <v>485</v>
      </c>
      <c r="C41" s="63">
        <v>15035.599999999993</v>
      </c>
    </row>
    <row r="42" spans="1:3" x14ac:dyDescent="0.25">
      <c r="A42" s="47" t="s">
        <v>478</v>
      </c>
      <c r="B42" s="47" t="s">
        <v>499</v>
      </c>
      <c r="C42" s="51">
        <v>64</v>
      </c>
    </row>
    <row r="43" spans="1:3" x14ac:dyDescent="0.25">
      <c r="A43" s="61"/>
      <c r="B43" s="62" t="s">
        <v>485</v>
      </c>
      <c r="C43" s="63">
        <v>7776.1899999999978</v>
      </c>
    </row>
    <row r="44" spans="1:3" x14ac:dyDescent="0.25">
      <c r="A44" s="47" t="s">
        <v>503</v>
      </c>
      <c r="B44" s="47" t="s">
        <v>499</v>
      </c>
      <c r="C44" s="51"/>
    </row>
    <row r="45" spans="1:3" x14ac:dyDescent="0.25">
      <c r="A45" s="61"/>
      <c r="B45" s="62" t="s">
        <v>485</v>
      </c>
      <c r="C45" s="63"/>
    </row>
    <row r="46" spans="1:3" x14ac:dyDescent="0.25">
      <c r="A46" s="47" t="s">
        <v>504</v>
      </c>
      <c r="B46" s="48"/>
      <c r="C46" s="51">
        <v>2788</v>
      </c>
    </row>
    <row r="47" spans="1:3" x14ac:dyDescent="0.25">
      <c r="A47" s="50" t="s">
        <v>505</v>
      </c>
      <c r="B47" s="60"/>
      <c r="C47" s="52">
        <v>391018.08999999973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3219"/>
  <sheetViews>
    <sheetView workbookViewId="0">
      <selection activeCell="G37" sqref="G36:G37"/>
    </sheetView>
  </sheetViews>
  <sheetFormatPr baseColWidth="10" defaultColWidth="11.42578125" defaultRowHeight="15" x14ac:dyDescent="0.25"/>
  <cols>
    <col min="10" max="10" width="61.140625" customWidth="1"/>
  </cols>
  <sheetData>
    <row r="1" spans="1:13" x14ac:dyDescent="0.25">
      <c r="A1" t="s">
        <v>4</v>
      </c>
      <c r="B1" t="s">
        <v>5</v>
      </c>
      <c r="C1" t="s">
        <v>6</v>
      </c>
      <c r="D1" t="s">
        <v>7</v>
      </c>
      <c r="E1" s="1" t="s">
        <v>8</v>
      </c>
      <c r="F1" t="s">
        <v>9</v>
      </c>
      <c r="G1" t="s">
        <v>10</v>
      </c>
      <c r="H1" t="s">
        <v>11</v>
      </c>
      <c r="I1" t="s">
        <v>12</v>
      </c>
      <c r="J1" t="s">
        <v>13</v>
      </c>
      <c r="K1" t="s">
        <v>14</v>
      </c>
      <c r="L1" t="s">
        <v>15</v>
      </c>
      <c r="M1" t="s">
        <v>16</v>
      </c>
    </row>
    <row r="2" spans="1:13" x14ac:dyDescent="0.25">
      <c r="A2" t="s">
        <v>506</v>
      </c>
      <c r="B2">
        <v>1</v>
      </c>
      <c r="C2">
        <v>1111</v>
      </c>
      <c r="D2">
        <v>12540277</v>
      </c>
      <c r="E2" s="1">
        <v>43152</v>
      </c>
      <c r="F2">
        <v>97.88</v>
      </c>
      <c r="G2">
        <v>1</v>
      </c>
      <c r="H2">
        <v>1</v>
      </c>
      <c r="I2">
        <v>12</v>
      </c>
      <c r="J2" t="s">
        <v>472</v>
      </c>
      <c r="K2">
        <v>2018</v>
      </c>
      <c r="L2">
        <v>716</v>
      </c>
    </row>
    <row r="3" spans="1:13" x14ac:dyDescent="0.25">
      <c r="A3" t="s">
        <v>506</v>
      </c>
      <c r="B3">
        <v>1</v>
      </c>
      <c r="C3">
        <v>1111</v>
      </c>
      <c r="D3">
        <v>12540278</v>
      </c>
      <c r="E3" s="1">
        <v>43152</v>
      </c>
      <c r="F3">
        <v>97.88</v>
      </c>
      <c r="G3">
        <v>1</v>
      </c>
      <c r="H3">
        <v>1</v>
      </c>
      <c r="I3">
        <v>12</v>
      </c>
      <c r="J3" t="s">
        <v>472</v>
      </c>
      <c r="K3">
        <v>2017</v>
      </c>
      <c r="L3">
        <v>31995</v>
      </c>
    </row>
    <row r="4" spans="1:13" x14ac:dyDescent="0.25">
      <c r="A4" t="s">
        <v>506</v>
      </c>
      <c r="B4">
        <v>1</v>
      </c>
      <c r="C4">
        <v>1111</v>
      </c>
      <c r="D4">
        <v>12540279</v>
      </c>
      <c r="E4" s="1">
        <v>43152</v>
      </c>
      <c r="F4">
        <v>97.88</v>
      </c>
      <c r="G4">
        <v>1</v>
      </c>
      <c r="H4">
        <v>1</v>
      </c>
      <c r="I4">
        <v>12</v>
      </c>
      <c r="J4" t="s">
        <v>472</v>
      </c>
      <c r="K4">
        <v>2017</v>
      </c>
      <c r="L4">
        <v>27690</v>
      </c>
    </row>
    <row r="5" spans="1:13" x14ac:dyDescent="0.25">
      <c r="A5" t="s">
        <v>506</v>
      </c>
      <c r="B5">
        <v>1</v>
      </c>
      <c r="C5">
        <v>1111</v>
      </c>
      <c r="D5">
        <v>12540284</v>
      </c>
      <c r="E5" s="1">
        <v>43152</v>
      </c>
      <c r="F5">
        <v>97.88</v>
      </c>
      <c r="G5">
        <v>1</v>
      </c>
      <c r="H5">
        <v>1</v>
      </c>
      <c r="I5">
        <v>12</v>
      </c>
      <c r="J5" t="s">
        <v>472</v>
      </c>
      <c r="K5">
        <v>2017</v>
      </c>
      <c r="L5">
        <v>28449</v>
      </c>
    </row>
    <row r="6" spans="1:13" x14ac:dyDescent="0.25">
      <c r="A6" t="s">
        <v>506</v>
      </c>
      <c r="B6">
        <v>1</v>
      </c>
      <c r="C6">
        <v>1111</v>
      </c>
      <c r="D6">
        <v>10560056</v>
      </c>
      <c r="E6" s="1">
        <v>42676</v>
      </c>
      <c r="F6">
        <v>97.88</v>
      </c>
      <c r="G6">
        <v>1</v>
      </c>
      <c r="H6">
        <v>1</v>
      </c>
      <c r="I6">
        <v>12</v>
      </c>
      <c r="J6" t="s">
        <v>472</v>
      </c>
      <c r="K6">
        <v>2016</v>
      </c>
      <c r="L6">
        <v>25720</v>
      </c>
    </row>
    <row r="7" spans="1:13" x14ac:dyDescent="0.25">
      <c r="A7" t="s">
        <v>506</v>
      </c>
      <c r="B7">
        <v>1</v>
      </c>
      <c r="C7">
        <v>1111</v>
      </c>
      <c r="D7">
        <v>10560058</v>
      </c>
      <c r="E7" s="1">
        <v>42676</v>
      </c>
      <c r="F7">
        <v>97.88</v>
      </c>
      <c r="G7">
        <v>1</v>
      </c>
      <c r="H7">
        <v>1</v>
      </c>
      <c r="I7">
        <v>12</v>
      </c>
      <c r="J7" t="s">
        <v>472</v>
      </c>
      <c r="K7">
        <v>2016</v>
      </c>
      <c r="L7">
        <v>17118</v>
      </c>
    </row>
    <row r="8" spans="1:13" x14ac:dyDescent="0.25">
      <c r="A8" t="s">
        <v>506</v>
      </c>
      <c r="B8">
        <v>1</v>
      </c>
      <c r="C8">
        <v>1111</v>
      </c>
      <c r="D8">
        <v>10560059</v>
      </c>
      <c r="E8" s="1">
        <v>42676</v>
      </c>
      <c r="F8">
        <v>97.88</v>
      </c>
      <c r="G8">
        <v>1</v>
      </c>
      <c r="H8">
        <v>1</v>
      </c>
      <c r="I8">
        <v>12</v>
      </c>
      <c r="J8" t="s">
        <v>472</v>
      </c>
      <c r="K8">
        <v>2016</v>
      </c>
      <c r="L8">
        <v>25722</v>
      </c>
    </row>
    <row r="9" spans="1:13" x14ac:dyDescent="0.25">
      <c r="A9" t="s">
        <v>506</v>
      </c>
      <c r="B9">
        <v>1</v>
      </c>
      <c r="C9">
        <v>1111</v>
      </c>
      <c r="D9">
        <v>10560060</v>
      </c>
      <c r="E9" s="1">
        <v>42676</v>
      </c>
      <c r="F9">
        <v>97.88</v>
      </c>
      <c r="G9">
        <v>1</v>
      </c>
      <c r="H9">
        <v>1</v>
      </c>
      <c r="I9">
        <v>12</v>
      </c>
      <c r="J9" t="s">
        <v>472</v>
      </c>
      <c r="K9">
        <v>2016</v>
      </c>
      <c r="L9">
        <v>15623</v>
      </c>
    </row>
    <row r="10" spans="1:13" x14ac:dyDescent="0.25">
      <c r="A10" t="s">
        <v>506</v>
      </c>
      <c r="B10">
        <v>1</v>
      </c>
      <c r="C10">
        <v>1111</v>
      </c>
      <c r="D10">
        <v>10560061</v>
      </c>
      <c r="E10" s="1">
        <v>42676</v>
      </c>
      <c r="F10">
        <v>97.88</v>
      </c>
      <c r="G10">
        <v>1</v>
      </c>
      <c r="H10">
        <v>1</v>
      </c>
      <c r="I10">
        <v>12</v>
      </c>
      <c r="J10" t="s">
        <v>472</v>
      </c>
      <c r="K10">
        <v>2016</v>
      </c>
      <c r="L10">
        <v>15875</v>
      </c>
    </row>
    <row r="11" spans="1:13" x14ac:dyDescent="0.25">
      <c r="A11" t="s">
        <v>506</v>
      </c>
      <c r="B11">
        <v>1</v>
      </c>
      <c r="C11">
        <v>1111</v>
      </c>
      <c r="D11">
        <v>10560062</v>
      </c>
      <c r="E11" s="1">
        <v>42676</v>
      </c>
      <c r="F11">
        <v>97.88</v>
      </c>
      <c r="G11">
        <v>1</v>
      </c>
      <c r="H11">
        <v>1</v>
      </c>
      <c r="I11">
        <v>12</v>
      </c>
      <c r="J11" t="s">
        <v>472</v>
      </c>
      <c r="K11">
        <v>2016</v>
      </c>
      <c r="L11">
        <v>16297</v>
      </c>
    </row>
    <row r="12" spans="1:13" x14ac:dyDescent="0.25">
      <c r="A12" t="s">
        <v>506</v>
      </c>
      <c r="B12">
        <v>1</v>
      </c>
      <c r="C12">
        <v>1111</v>
      </c>
      <c r="D12">
        <v>10560063</v>
      </c>
      <c r="E12" s="1">
        <v>42676</v>
      </c>
      <c r="F12">
        <v>97.88</v>
      </c>
      <c r="G12">
        <v>1</v>
      </c>
      <c r="H12">
        <v>1</v>
      </c>
      <c r="I12">
        <v>12</v>
      </c>
      <c r="J12" t="s">
        <v>472</v>
      </c>
      <c r="K12">
        <v>2016</v>
      </c>
      <c r="L12">
        <v>17821</v>
      </c>
    </row>
    <row r="13" spans="1:13" x14ac:dyDescent="0.25">
      <c r="A13" t="s">
        <v>506</v>
      </c>
      <c r="B13">
        <v>1</v>
      </c>
      <c r="C13">
        <v>1111</v>
      </c>
      <c r="D13">
        <v>10560064</v>
      </c>
      <c r="E13" s="1">
        <v>42676</v>
      </c>
      <c r="F13">
        <v>97.88</v>
      </c>
      <c r="G13">
        <v>1</v>
      </c>
      <c r="H13">
        <v>1</v>
      </c>
      <c r="I13">
        <v>12</v>
      </c>
      <c r="J13" t="s">
        <v>472</v>
      </c>
      <c r="K13">
        <v>2016</v>
      </c>
      <c r="L13">
        <v>17183</v>
      </c>
    </row>
    <row r="14" spans="1:13" x14ac:dyDescent="0.25">
      <c r="A14" t="s">
        <v>506</v>
      </c>
      <c r="B14">
        <v>1</v>
      </c>
      <c r="C14">
        <v>1111</v>
      </c>
      <c r="D14">
        <v>10560065</v>
      </c>
      <c r="E14" s="1">
        <v>42676</v>
      </c>
      <c r="F14">
        <v>97.88</v>
      </c>
      <c r="G14">
        <v>1</v>
      </c>
      <c r="H14">
        <v>1</v>
      </c>
      <c r="I14">
        <v>12</v>
      </c>
      <c r="J14" t="s">
        <v>472</v>
      </c>
      <c r="K14">
        <v>2016</v>
      </c>
      <c r="L14">
        <v>17125</v>
      </c>
    </row>
    <row r="15" spans="1:13" x14ac:dyDescent="0.25">
      <c r="A15" t="s">
        <v>506</v>
      </c>
      <c r="B15">
        <v>1</v>
      </c>
      <c r="C15">
        <v>1111</v>
      </c>
      <c r="D15">
        <v>10560066</v>
      </c>
      <c r="E15" s="1">
        <v>42676</v>
      </c>
      <c r="F15">
        <v>97.88</v>
      </c>
      <c r="G15">
        <v>1</v>
      </c>
      <c r="H15">
        <v>1</v>
      </c>
      <c r="I15">
        <v>12</v>
      </c>
      <c r="J15" t="s">
        <v>472</v>
      </c>
      <c r="K15">
        <v>2016</v>
      </c>
      <c r="L15">
        <v>16473</v>
      </c>
    </row>
    <row r="16" spans="1:13" x14ac:dyDescent="0.25">
      <c r="A16" t="s">
        <v>506</v>
      </c>
      <c r="B16">
        <v>1</v>
      </c>
      <c r="C16">
        <v>1111</v>
      </c>
      <c r="D16">
        <v>10560067</v>
      </c>
      <c r="E16" s="1">
        <v>42676</v>
      </c>
      <c r="F16">
        <v>97.88</v>
      </c>
      <c r="G16">
        <v>1</v>
      </c>
      <c r="H16">
        <v>1</v>
      </c>
      <c r="I16">
        <v>12</v>
      </c>
      <c r="J16" t="s">
        <v>472</v>
      </c>
      <c r="K16">
        <v>2016</v>
      </c>
      <c r="L16">
        <v>25723</v>
      </c>
    </row>
    <row r="17" spans="1:12" x14ac:dyDescent="0.25">
      <c r="A17" t="s">
        <v>506</v>
      </c>
      <c r="B17">
        <v>1</v>
      </c>
      <c r="C17">
        <v>1111</v>
      </c>
      <c r="D17">
        <v>10560068</v>
      </c>
      <c r="E17" s="1">
        <v>42676</v>
      </c>
      <c r="F17">
        <v>97.88</v>
      </c>
      <c r="G17">
        <v>1</v>
      </c>
      <c r="H17">
        <v>1</v>
      </c>
      <c r="I17">
        <v>12</v>
      </c>
      <c r="J17" t="s">
        <v>472</v>
      </c>
      <c r="K17">
        <v>2016</v>
      </c>
      <c r="L17">
        <v>15495</v>
      </c>
    </row>
    <row r="18" spans="1:12" x14ac:dyDescent="0.25">
      <c r="A18" t="s">
        <v>506</v>
      </c>
      <c r="B18">
        <v>1</v>
      </c>
      <c r="C18">
        <v>1111</v>
      </c>
      <c r="D18">
        <v>10560069</v>
      </c>
      <c r="E18" s="1">
        <v>42676</v>
      </c>
      <c r="F18">
        <v>97.88</v>
      </c>
      <c r="G18">
        <v>1</v>
      </c>
      <c r="H18">
        <v>1</v>
      </c>
      <c r="I18">
        <v>12</v>
      </c>
      <c r="J18" t="s">
        <v>472</v>
      </c>
      <c r="K18">
        <v>2016</v>
      </c>
      <c r="L18">
        <v>19025</v>
      </c>
    </row>
    <row r="19" spans="1:12" x14ac:dyDescent="0.25">
      <c r="A19" t="s">
        <v>506</v>
      </c>
      <c r="B19">
        <v>1</v>
      </c>
      <c r="C19">
        <v>1111</v>
      </c>
      <c r="D19">
        <v>10560070</v>
      </c>
      <c r="E19" s="1">
        <v>42676</v>
      </c>
      <c r="F19">
        <v>97.88</v>
      </c>
      <c r="G19">
        <v>1</v>
      </c>
      <c r="H19">
        <v>1</v>
      </c>
      <c r="I19">
        <v>12</v>
      </c>
      <c r="J19" t="s">
        <v>472</v>
      </c>
      <c r="K19">
        <v>2016</v>
      </c>
      <c r="L19">
        <v>25727</v>
      </c>
    </row>
    <row r="20" spans="1:12" x14ac:dyDescent="0.25">
      <c r="A20" t="s">
        <v>506</v>
      </c>
      <c r="B20">
        <v>1</v>
      </c>
      <c r="C20">
        <v>1111</v>
      </c>
      <c r="D20">
        <v>10560071</v>
      </c>
      <c r="E20" s="1">
        <v>42676</v>
      </c>
      <c r="F20">
        <v>97.88</v>
      </c>
      <c r="G20">
        <v>1</v>
      </c>
      <c r="H20">
        <v>1</v>
      </c>
      <c r="I20">
        <v>12</v>
      </c>
      <c r="J20" t="s">
        <v>472</v>
      </c>
      <c r="K20">
        <v>2016</v>
      </c>
      <c r="L20">
        <v>17726</v>
      </c>
    </row>
    <row r="21" spans="1:12" x14ac:dyDescent="0.25">
      <c r="A21" t="s">
        <v>506</v>
      </c>
      <c r="B21">
        <v>1</v>
      </c>
      <c r="C21">
        <v>1111</v>
      </c>
      <c r="D21">
        <v>10560072</v>
      </c>
      <c r="E21" s="1">
        <v>42676</v>
      </c>
      <c r="F21">
        <v>97.88</v>
      </c>
      <c r="G21">
        <v>1</v>
      </c>
      <c r="H21">
        <v>1</v>
      </c>
      <c r="I21">
        <v>12</v>
      </c>
      <c r="J21" t="s">
        <v>472</v>
      </c>
      <c r="K21">
        <v>2016</v>
      </c>
      <c r="L21">
        <v>15276</v>
      </c>
    </row>
    <row r="22" spans="1:12" x14ac:dyDescent="0.25">
      <c r="A22" t="s">
        <v>506</v>
      </c>
      <c r="B22">
        <v>1</v>
      </c>
      <c r="C22">
        <v>1111</v>
      </c>
      <c r="D22">
        <v>10560073</v>
      </c>
      <c r="E22" s="1">
        <v>42676</v>
      </c>
      <c r="F22">
        <v>97.88</v>
      </c>
      <c r="G22">
        <v>1</v>
      </c>
      <c r="H22">
        <v>1</v>
      </c>
      <c r="I22">
        <v>12</v>
      </c>
      <c r="J22" t="s">
        <v>472</v>
      </c>
      <c r="K22">
        <v>2016</v>
      </c>
      <c r="L22">
        <v>16719</v>
      </c>
    </row>
    <row r="23" spans="1:12" x14ac:dyDescent="0.25">
      <c r="A23" t="s">
        <v>506</v>
      </c>
      <c r="B23">
        <v>1</v>
      </c>
      <c r="C23">
        <v>1111</v>
      </c>
      <c r="D23">
        <v>10560074</v>
      </c>
      <c r="E23" s="1">
        <v>42676</v>
      </c>
      <c r="F23">
        <v>97.88</v>
      </c>
      <c r="G23">
        <v>1</v>
      </c>
      <c r="H23">
        <v>1</v>
      </c>
      <c r="I23">
        <v>12</v>
      </c>
      <c r="J23" t="s">
        <v>472</v>
      </c>
      <c r="K23">
        <v>2016</v>
      </c>
      <c r="L23">
        <v>16166</v>
      </c>
    </row>
    <row r="24" spans="1:12" x14ac:dyDescent="0.25">
      <c r="A24" t="s">
        <v>506</v>
      </c>
      <c r="B24">
        <v>1</v>
      </c>
      <c r="C24">
        <v>1111</v>
      </c>
      <c r="D24">
        <v>10560075</v>
      </c>
      <c r="E24" s="1">
        <v>42676</v>
      </c>
      <c r="F24">
        <v>97.88</v>
      </c>
      <c r="G24">
        <v>1</v>
      </c>
      <c r="H24">
        <v>1</v>
      </c>
      <c r="I24">
        <v>12</v>
      </c>
      <c r="J24" t="s">
        <v>472</v>
      </c>
      <c r="K24">
        <v>2016</v>
      </c>
      <c r="L24">
        <v>17343</v>
      </c>
    </row>
    <row r="25" spans="1:12" x14ac:dyDescent="0.25">
      <c r="A25" t="s">
        <v>506</v>
      </c>
      <c r="B25">
        <v>1</v>
      </c>
      <c r="C25">
        <v>1111</v>
      </c>
      <c r="D25">
        <v>10560076</v>
      </c>
      <c r="E25" s="1">
        <v>42676</v>
      </c>
      <c r="F25">
        <v>97.88</v>
      </c>
      <c r="G25">
        <v>1</v>
      </c>
      <c r="H25">
        <v>1</v>
      </c>
      <c r="I25">
        <v>12</v>
      </c>
      <c r="J25" t="s">
        <v>472</v>
      </c>
      <c r="K25">
        <v>2016</v>
      </c>
      <c r="L25">
        <v>17649</v>
      </c>
    </row>
    <row r="26" spans="1:12" x14ac:dyDescent="0.25">
      <c r="A26" t="s">
        <v>506</v>
      </c>
      <c r="B26">
        <v>1</v>
      </c>
      <c r="C26">
        <v>1111</v>
      </c>
      <c r="D26">
        <v>10560078</v>
      </c>
      <c r="E26" s="1">
        <v>42676</v>
      </c>
      <c r="F26">
        <v>44.24</v>
      </c>
      <c r="G26">
        <v>1</v>
      </c>
      <c r="H26">
        <v>1</v>
      </c>
      <c r="I26">
        <v>12</v>
      </c>
      <c r="J26" t="s">
        <v>472</v>
      </c>
      <c r="K26">
        <v>2016</v>
      </c>
      <c r="L26">
        <v>15868</v>
      </c>
    </row>
    <row r="27" spans="1:12" x14ac:dyDescent="0.25">
      <c r="A27" t="s">
        <v>506</v>
      </c>
      <c r="B27">
        <v>1</v>
      </c>
      <c r="C27">
        <v>1111</v>
      </c>
      <c r="D27">
        <v>10560079</v>
      </c>
      <c r="E27" s="1">
        <v>42676</v>
      </c>
      <c r="F27">
        <v>44.24</v>
      </c>
      <c r="G27">
        <v>1</v>
      </c>
      <c r="H27">
        <v>1</v>
      </c>
      <c r="I27">
        <v>12</v>
      </c>
      <c r="J27" t="s">
        <v>472</v>
      </c>
      <c r="K27">
        <v>2016</v>
      </c>
      <c r="L27">
        <v>12012</v>
      </c>
    </row>
    <row r="28" spans="1:12" x14ac:dyDescent="0.25">
      <c r="A28" t="s">
        <v>506</v>
      </c>
      <c r="B28">
        <v>1</v>
      </c>
      <c r="C28">
        <v>1111</v>
      </c>
      <c r="D28">
        <v>14260046</v>
      </c>
      <c r="E28" s="1">
        <v>43679</v>
      </c>
      <c r="F28">
        <v>97.88</v>
      </c>
      <c r="G28">
        <v>1</v>
      </c>
      <c r="H28">
        <v>1</v>
      </c>
      <c r="I28">
        <v>12</v>
      </c>
      <c r="J28" t="s">
        <v>472</v>
      </c>
      <c r="K28">
        <v>2019</v>
      </c>
      <c r="L28">
        <v>14347</v>
      </c>
    </row>
    <row r="29" spans="1:12" x14ac:dyDescent="0.25">
      <c r="A29" t="s">
        <v>506</v>
      </c>
      <c r="B29">
        <v>1</v>
      </c>
      <c r="C29">
        <v>1111</v>
      </c>
      <c r="D29">
        <v>9910140</v>
      </c>
      <c r="E29" s="1">
        <v>42445</v>
      </c>
      <c r="F29">
        <v>44.24</v>
      </c>
      <c r="G29">
        <v>1</v>
      </c>
      <c r="H29">
        <v>1</v>
      </c>
      <c r="I29">
        <v>12</v>
      </c>
      <c r="J29" t="s">
        <v>472</v>
      </c>
      <c r="K29">
        <v>2016</v>
      </c>
      <c r="L29">
        <v>6222</v>
      </c>
    </row>
    <row r="30" spans="1:12" x14ac:dyDescent="0.25">
      <c r="A30" t="s">
        <v>506</v>
      </c>
      <c r="B30">
        <v>1</v>
      </c>
      <c r="C30">
        <v>1111</v>
      </c>
      <c r="D30">
        <v>12630218</v>
      </c>
      <c r="E30" s="1">
        <v>43195</v>
      </c>
      <c r="F30">
        <v>97.88</v>
      </c>
      <c r="G30">
        <v>1</v>
      </c>
      <c r="H30">
        <v>1</v>
      </c>
      <c r="I30">
        <v>12</v>
      </c>
      <c r="J30" t="s">
        <v>472</v>
      </c>
      <c r="K30">
        <v>2018</v>
      </c>
      <c r="L30">
        <v>3760</v>
      </c>
    </row>
    <row r="31" spans="1:12" x14ac:dyDescent="0.25">
      <c r="A31" t="s">
        <v>506</v>
      </c>
      <c r="B31">
        <v>1</v>
      </c>
      <c r="C31">
        <v>1111</v>
      </c>
      <c r="D31">
        <v>10130059</v>
      </c>
      <c r="E31" s="1">
        <v>42522</v>
      </c>
      <c r="F31">
        <v>97.88</v>
      </c>
      <c r="G31">
        <v>1</v>
      </c>
      <c r="H31">
        <v>1</v>
      </c>
      <c r="I31">
        <v>12</v>
      </c>
      <c r="J31" t="s">
        <v>472</v>
      </c>
      <c r="K31">
        <v>2016</v>
      </c>
      <c r="L31">
        <v>5315</v>
      </c>
    </row>
    <row r="32" spans="1:12" x14ac:dyDescent="0.25">
      <c r="A32" t="s">
        <v>506</v>
      </c>
      <c r="B32">
        <v>1</v>
      </c>
      <c r="C32">
        <v>1111</v>
      </c>
      <c r="D32">
        <v>10130060</v>
      </c>
      <c r="E32" s="1">
        <v>42522</v>
      </c>
      <c r="F32">
        <v>97.88</v>
      </c>
      <c r="G32">
        <v>1</v>
      </c>
      <c r="H32">
        <v>1</v>
      </c>
      <c r="I32">
        <v>12</v>
      </c>
      <c r="J32" t="s">
        <v>472</v>
      </c>
      <c r="K32">
        <v>2016</v>
      </c>
      <c r="L32">
        <v>5524</v>
      </c>
    </row>
    <row r="33" spans="1:12" x14ac:dyDescent="0.25">
      <c r="A33" t="s">
        <v>506</v>
      </c>
      <c r="B33">
        <v>1</v>
      </c>
      <c r="C33">
        <v>1111</v>
      </c>
      <c r="D33">
        <v>10130061</v>
      </c>
      <c r="E33" s="1">
        <v>42522</v>
      </c>
      <c r="F33">
        <v>97.88</v>
      </c>
      <c r="G33">
        <v>1</v>
      </c>
      <c r="H33">
        <v>1</v>
      </c>
      <c r="I33">
        <v>12</v>
      </c>
      <c r="J33" t="s">
        <v>472</v>
      </c>
      <c r="K33">
        <v>2016</v>
      </c>
      <c r="L33">
        <v>4735</v>
      </c>
    </row>
    <row r="34" spans="1:12" x14ac:dyDescent="0.25">
      <c r="A34" t="s">
        <v>506</v>
      </c>
      <c r="B34">
        <v>1</v>
      </c>
      <c r="C34">
        <v>1111</v>
      </c>
      <c r="D34">
        <v>10130062</v>
      </c>
      <c r="E34" s="1">
        <v>42522</v>
      </c>
      <c r="F34">
        <v>97.88</v>
      </c>
      <c r="G34">
        <v>1</v>
      </c>
      <c r="H34">
        <v>1</v>
      </c>
      <c r="I34">
        <v>12</v>
      </c>
      <c r="J34" t="s">
        <v>472</v>
      </c>
      <c r="K34">
        <v>2016</v>
      </c>
      <c r="L34">
        <v>12598</v>
      </c>
    </row>
    <row r="35" spans="1:12" x14ac:dyDescent="0.25">
      <c r="A35" t="s">
        <v>506</v>
      </c>
      <c r="B35">
        <v>1</v>
      </c>
      <c r="C35">
        <v>1111</v>
      </c>
      <c r="D35">
        <v>10130063</v>
      </c>
      <c r="E35" s="1">
        <v>42522</v>
      </c>
      <c r="F35">
        <v>97.88</v>
      </c>
      <c r="G35">
        <v>1</v>
      </c>
      <c r="H35">
        <v>1</v>
      </c>
      <c r="I35">
        <v>12</v>
      </c>
      <c r="J35" t="s">
        <v>472</v>
      </c>
      <c r="K35">
        <v>2015</v>
      </c>
      <c r="L35">
        <v>28509</v>
      </c>
    </row>
    <row r="36" spans="1:12" x14ac:dyDescent="0.25">
      <c r="A36" t="s">
        <v>506</v>
      </c>
      <c r="B36">
        <v>1</v>
      </c>
      <c r="C36">
        <v>1111</v>
      </c>
      <c r="D36">
        <v>10130064</v>
      </c>
      <c r="E36" s="1">
        <v>42522</v>
      </c>
      <c r="F36">
        <v>97.88</v>
      </c>
      <c r="G36">
        <v>1</v>
      </c>
      <c r="H36">
        <v>1</v>
      </c>
      <c r="I36">
        <v>12</v>
      </c>
      <c r="J36" t="s">
        <v>472</v>
      </c>
      <c r="K36">
        <v>2016</v>
      </c>
      <c r="L36">
        <v>12597</v>
      </c>
    </row>
    <row r="37" spans="1:12" x14ac:dyDescent="0.25">
      <c r="A37" t="s">
        <v>506</v>
      </c>
      <c r="B37">
        <v>1</v>
      </c>
      <c r="C37">
        <v>1111</v>
      </c>
      <c r="D37">
        <v>10130065</v>
      </c>
      <c r="E37" s="1">
        <v>42522</v>
      </c>
      <c r="F37">
        <v>97.88</v>
      </c>
      <c r="G37">
        <v>1</v>
      </c>
      <c r="H37">
        <v>1</v>
      </c>
      <c r="I37">
        <v>12</v>
      </c>
      <c r="J37" t="s">
        <v>472</v>
      </c>
      <c r="K37">
        <v>2016</v>
      </c>
      <c r="L37">
        <v>7089</v>
      </c>
    </row>
    <row r="38" spans="1:12" x14ac:dyDescent="0.25">
      <c r="A38" t="s">
        <v>506</v>
      </c>
      <c r="B38">
        <v>1</v>
      </c>
      <c r="C38">
        <v>1111</v>
      </c>
      <c r="D38">
        <v>10130066</v>
      </c>
      <c r="E38" s="1">
        <v>42522</v>
      </c>
      <c r="F38">
        <v>97.88</v>
      </c>
      <c r="G38">
        <v>1</v>
      </c>
      <c r="H38">
        <v>1</v>
      </c>
      <c r="I38">
        <v>12</v>
      </c>
      <c r="J38" t="s">
        <v>472</v>
      </c>
      <c r="K38">
        <v>2016</v>
      </c>
      <c r="L38">
        <v>4851</v>
      </c>
    </row>
    <row r="39" spans="1:12" x14ac:dyDescent="0.25">
      <c r="A39" t="s">
        <v>506</v>
      </c>
      <c r="B39">
        <v>1</v>
      </c>
      <c r="C39">
        <v>1111</v>
      </c>
      <c r="D39">
        <v>10130067</v>
      </c>
      <c r="E39" s="1">
        <v>42522</v>
      </c>
      <c r="F39">
        <v>97.88</v>
      </c>
      <c r="G39">
        <v>1</v>
      </c>
      <c r="H39">
        <v>1</v>
      </c>
      <c r="I39">
        <v>12</v>
      </c>
      <c r="J39" t="s">
        <v>472</v>
      </c>
      <c r="K39">
        <v>2016</v>
      </c>
      <c r="L39">
        <v>5104</v>
      </c>
    </row>
    <row r="40" spans="1:12" x14ac:dyDescent="0.25">
      <c r="A40" t="s">
        <v>506</v>
      </c>
      <c r="B40">
        <v>1</v>
      </c>
      <c r="C40">
        <v>1111</v>
      </c>
      <c r="D40">
        <v>10130068</v>
      </c>
      <c r="E40" s="1">
        <v>42522</v>
      </c>
      <c r="F40">
        <v>97.88</v>
      </c>
      <c r="G40">
        <v>1</v>
      </c>
      <c r="H40">
        <v>1</v>
      </c>
      <c r="I40">
        <v>12</v>
      </c>
      <c r="J40" t="s">
        <v>472</v>
      </c>
      <c r="K40">
        <v>2016</v>
      </c>
      <c r="L40">
        <v>6733</v>
      </c>
    </row>
    <row r="41" spans="1:12" x14ac:dyDescent="0.25">
      <c r="A41" t="s">
        <v>506</v>
      </c>
      <c r="B41">
        <v>1</v>
      </c>
      <c r="C41">
        <v>1111</v>
      </c>
      <c r="D41">
        <v>10130069</v>
      </c>
      <c r="E41" s="1">
        <v>42522</v>
      </c>
      <c r="F41">
        <v>97.88</v>
      </c>
      <c r="G41">
        <v>1</v>
      </c>
      <c r="H41">
        <v>1</v>
      </c>
      <c r="I41">
        <v>12</v>
      </c>
      <c r="J41" t="s">
        <v>472</v>
      </c>
      <c r="K41">
        <v>2016</v>
      </c>
      <c r="L41">
        <v>6446</v>
      </c>
    </row>
    <row r="42" spans="1:12" x14ac:dyDescent="0.25">
      <c r="A42" t="s">
        <v>506</v>
      </c>
      <c r="B42">
        <v>1</v>
      </c>
      <c r="C42">
        <v>1111</v>
      </c>
      <c r="D42">
        <v>10130070</v>
      </c>
      <c r="E42" s="1">
        <v>42522</v>
      </c>
      <c r="F42">
        <v>97.88</v>
      </c>
      <c r="G42">
        <v>1</v>
      </c>
      <c r="H42">
        <v>1</v>
      </c>
      <c r="I42">
        <v>12</v>
      </c>
      <c r="J42" t="s">
        <v>472</v>
      </c>
      <c r="K42">
        <v>2016</v>
      </c>
      <c r="L42">
        <v>6702</v>
      </c>
    </row>
    <row r="43" spans="1:12" x14ac:dyDescent="0.25">
      <c r="A43" t="s">
        <v>506</v>
      </c>
      <c r="B43">
        <v>1</v>
      </c>
      <c r="C43">
        <v>1111</v>
      </c>
      <c r="D43">
        <v>10130071</v>
      </c>
      <c r="E43" s="1">
        <v>42522</v>
      </c>
      <c r="F43">
        <v>97.88</v>
      </c>
      <c r="G43">
        <v>1</v>
      </c>
      <c r="H43">
        <v>1</v>
      </c>
      <c r="I43">
        <v>12</v>
      </c>
      <c r="J43" t="s">
        <v>472</v>
      </c>
      <c r="K43">
        <v>2016</v>
      </c>
      <c r="L43">
        <v>5509</v>
      </c>
    </row>
    <row r="44" spans="1:12" x14ac:dyDescent="0.25">
      <c r="A44" t="s">
        <v>506</v>
      </c>
      <c r="B44">
        <v>1</v>
      </c>
      <c r="C44">
        <v>1111</v>
      </c>
      <c r="D44">
        <v>10130072</v>
      </c>
      <c r="E44" s="1">
        <v>42522</v>
      </c>
      <c r="F44">
        <v>97.88</v>
      </c>
      <c r="G44">
        <v>1</v>
      </c>
      <c r="H44">
        <v>1</v>
      </c>
      <c r="I44">
        <v>12</v>
      </c>
      <c r="J44" t="s">
        <v>472</v>
      </c>
      <c r="K44">
        <v>2016</v>
      </c>
      <c r="L44">
        <v>4864</v>
      </c>
    </row>
    <row r="45" spans="1:12" x14ac:dyDescent="0.25">
      <c r="A45" t="s">
        <v>506</v>
      </c>
      <c r="B45">
        <v>1</v>
      </c>
      <c r="C45">
        <v>1111</v>
      </c>
      <c r="D45">
        <v>10130073</v>
      </c>
      <c r="E45" s="1">
        <v>42522</v>
      </c>
      <c r="F45">
        <v>97.88</v>
      </c>
      <c r="G45">
        <v>1</v>
      </c>
      <c r="H45">
        <v>1</v>
      </c>
      <c r="I45">
        <v>12</v>
      </c>
      <c r="J45" t="s">
        <v>472</v>
      </c>
      <c r="K45">
        <v>2016</v>
      </c>
      <c r="L45">
        <v>7504</v>
      </c>
    </row>
    <row r="46" spans="1:12" x14ac:dyDescent="0.25">
      <c r="A46" t="s">
        <v>506</v>
      </c>
      <c r="B46">
        <v>1</v>
      </c>
      <c r="C46">
        <v>1111</v>
      </c>
      <c r="D46">
        <v>10130074</v>
      </c>
      <c r="E46" s="1">
        <v>42522</v>
      </c>
      <c r="F46">
        <v>44.24</v>
      </c>
      <c r="G46">
        <v>1</v>
      </c>
      <c r="H46">
        <v>1</v>
      </c>
      <c r="I46">
        <v>12</v>
      </c>
      <c r="J46" t="s">
        <v>472</v>
      </c>
      <c r="K46">
        <v>2016</v>
      </c>
      <c r="L46">
        <v>6846</v>
      </c>
    </row>
    <row r="47" spans="1:12" x14ac:dyDescent="0.25">
      <c r="A47" t="s">
        <v>506</v>
      </c>
      <c r="B47">
        <v>1</v>
      </c>
      <c r="C47">
        <v>1111</v>
      </c>
      <c r="D47">
        <v>10130075</v>
      </c>
      <c r="E47" s="1">
        <v>42522</v>
      </c>
      <c r="F47">
        <v>44.24</v>
      </c>
      <c r="G47">
        <v>1</v>
      </c>
      <c r="H47">
        <v>1</v>
      </c>
      <c r="I47">
        <v>12</v>
      </c>
      <c r="J47" t="s">
        <v>472</v>
      </c>
      <c r="K47">
        <v>2016</v>
      </c>
      <c r="L47">
        <v>4543</v>
      </c>
    </row>
    <row r="48" spans="1:12" x14ac:dyDescent="0.25">
      <c r="A48" t="s">
        <v>506</v>
      </c>
      <c r="B48">
        <v>1</v>
      </c>
      <c r="C48">
        <v>1111</v>
      </c>
      <c r="D48">
        <v>10130076</v>
      </c>
      <c r="E48" s="1">
        <v>42522</v>
      </c>
      <c r="F48">
        <v>44.24</v>
      </c>
      <c r="G48">
        <v>1</v>
      </c>
      <c r="H48">
        <v>1</v>
      </c>
      <c r="I48">
        <v>12</v>
      </c>
      <c r="J48" t="s">
        <v>472</v>
      </c>
      <c r="K48">
        <v>2016</v>
      </c>
      <c r="L48">
        <v>5596</v>
      </c>
    </row>
    <row r="49" spans="1:12" x14ac:dyDescent="0.25">
      <c r="A49" t="s">
        <v>506</v>
      </c>
      <c r="B49">
        <v>1</v>
      </c>
      <c r="C49">
        <v>1111</v>
      </c>
      <c r="D49">
        <v>10130148</v>
      </c>
      <c r="E49" s="1">
        <v>42522</v>
      </c>
      <c r="F49">
        <v>44.24</v>
      </c>
      <c r="G49">
        <v>1</v>
      </c>
      <c r="H49">
        <v>1</v>
      </c>
      <c r="I49">
        <v>12</v>
      </c>
      <c r="J49" t="s">
        <v>472</v>
      </c>
      <c r="K49">
        <v>2016</v>
      </c>
      <c r="L49">
        <v>4882</v>
      </c>
    </row>
    <row r="50" spans="1:12" x14ac:dyDescent="0.25">
      <c r="A50" t="s">
        <v>506</v>
      </c>
      <c r="B50">
        <v>1</v>
      </c>
      <c r="C50">
        <v>1111</v>
      </c>
      <c r="D50">
        <v>11210013</v>
      </c>
      <c r="E50" s="1">
        <v>42801</v>
      </c>
      <c r="F50">
        <v>44.24</v>
      </c>
      <c r="G50">
        <v>1</v>
      </c>
      <c r="H50">
        <v>1</v>
      </c>
      <c r="I50">
        <v>12</v>
      </c>
      <c r="J50" t="s">
        <v>472</v>
      </c>
      <c r="K50">
        <v>2017</v>
      </c>
      <c r="L50">
        <v>1310</v>
      </c>
    </row>
    <row r="51" spans="1:12" x14ac:dyDescent="0.25">
      <c r="A51" t="s">
        <v>506</v>
      </c>
      <c r="B51">
        <v>1</v>
      </c>
      <c r="C51">
        <v>1111</v>
      </c>
      <c r="D51">
        <v>11210014</v>
      </c>
      <c r="E51" s="1">
        <v>42801</v>
      </c>
      <c r="F51">
        <v>44.24</v>
      </c>
      <c r="G51">
        <v>1</v>
      </c>
      <c r="H51">
        <v>1</v>
      </c>
      <c r="I51">
        <v>12</v>
      </c>
      <c r="J51" t="s">
        <v>472</v>
      </c>
      <c r="K51">
        <v>2017</v>
      </c>
      <c r="L51">
        <v>1310</v>
      </c>
    </row>
    <row r="52" spans="1:12" x14ac:dyDescent="0.25">
      <c r="A52" t="s">
        <v>506</v>
      </c>
      <c r="B52">
        <v>1</v>
      </c>
      <c r="C52">
        <v>1111</v>
      </c>
      <c r="D52">
        <v>13060020</v>
      </c>
      <c r="E52" s="1">
        <v>43332</v>
      </c>
      <c r="F52">
        <v>97.88</v>
      </c>
      <c r="G52">
        <v>1</v>
      </c>
      <c r="H52">
        <v>1</v>
      </c>
      <c r="I52">
        <v>12</v>
      </c>
      <c r="J52" t="s">
        <v>472</v>
      </c>
      <c r="K52">
        <v>2018</v>
      </c>
      <c r="L52">
        <v>1160</v>
      </c>
    </row>
    <row r="53" spans="1:12" x14ac:dyDescent="0.25">
      <c r="A53" t="s">
        <v>506</v>
      </c>
      <c r="B53">
        <v>1</v>
      </c>
      <c r="C53">
        <v>1111</v>
      </c>
      <c r="D53">
        <v>13060022</v>
      </c>
      <c r="E53" s="1">
        <v>43332</v>
      </c>
      <c r="F53">
        <v>97.88</v>
      </c>
      <c r="G53">
        <v>1</v>
      </c>
      <c r="H53">
        <v>1</v>
      </c>
      <c r="I53">
        <v>12</v>
      </c>
      <c r="J53" t="s">
        <v>472</v>
      </c>
      <c r="K53">
        <v>2018</v>
      </c>
      <c r="L53">
        <v>13671</v>
      </c>
    </row>
    <row r="54" spans="1:12" x14ac:dyDescent="0.25">
      <c r="A54" t="s">
        <v>506</v>
      </c>
      <c r="B54">
        <v>1</v>
      </c>
      <c r="C54">
        <v>1111</v>
      </c>
      <c r="D54">
        <v>13060023</v>
      </c>
      <c r="E54" s="1">
        <v>43332</v>
      </c>
      <c r="F54">
        <v>97.88</v>
      </c>
      <c r="G54">
        <v>1</v>
      </c>
      <c r="H54">
        <v>1</v>
      </c>
      <c r="I54">
        <v>12</v>
      </c>
      <c r="J54" t="s">
        <v>472</v>
      </c>
      <c r="K54">
        <v>2018</v>
      </c>
      <c r="L54">
        <v>15899</v>
      </c>
    </row>
    <row r="55" spans="1:12" x14ac:dyDescent="0.25">
      <c r="A55" t="s">
        <v>506</v>
      </c>
      <c r="B55">
        <v>1</v>
      </c>
      <c r="C55">
        <v>1111</v>
      </c>
      <c r="D55">
        <v>13060024</v>
      </c>
      <c r="E55" s="1">
        <v>43332</v>
      </c>
      <c r="F55">
        <v>97.88</v>
      </c>
      <c r="G55">
        <v>1</v>
      </c>
      <c r="H55">
        <v>1</v>
      </c>
      <c r="I55">
        <v>12</v>
      </c>
      <c r="J55" t="s">
        <v>472</v>
      </c>
      <c r="K55">
        <v>2018</v>
      </c>
      <c r="L55">
        <v>14677</v>
      </c>
    </row>
    <row r="56" spans="1:12" x14ac:dyDescent="0.25">
      <c r="A56" t="s">
        <v>506</v>
      </c>
      <c r="B56">
        <v>1</v>
      </c>
      <c r="C56">
        <v>1111</v>
      </c>
      <c r="D56">
        <v>13060025</v>
      </c>
      <c r="E56" s="1">
        <v>43332</v>
      </c>
      <c r="F56">
        <v>97.88</v>
      </c>
      <c r="G56">
        <v>1</v>
      </c>
      <c r="H56">
        <v>1</v>
      </c>
      <c r="I56">
        <v>12</v>
      </c>
      <c r="J56" t="s">
        <v>472</v>
      </c>
      <c r="K56">
        <v>2018</v>
      </c>
      <c r="L56">
        <v>14964</v>
      </c>
    </row>
    <row r="57" spans="1:12" x14ac:dyDescent="0.25">
      <c r="A57" t="s">
        <v>506</v>
      </c>
      <c r="B57">
        <v>1</v>
      </c>
      <c r="C57">
        <v>1111</v>
      </c>
      <c r="D57">
        <v>13060026</v>
      </c>
      <c r="E57" s="1">
        <v>43332</v>
      </c>
      <c r="F57">
        <v>97.88</v>
      </c>
      <c r="G57">
        <v>1</v>
      </c>
      <c r="H57">
        <v>1</v>
      </c>
      <c r="I57">
        <v>12</v>
      </c>
      <c r="J57" t="s">
        <v>472</v>
      </c>
      <c r="K57">
        <v>2018</v>
      </c>
      <c r="L57">
        <v>13717</v>
      </c>
    </row>
    <row r="58" spans="1:12" x14ac:dyDescent="0.25">
      <c r="A58" t="s">
        <v>506</v>
      </c>
      <c r="B58">
        <v>1</v>
      </c>
      <c r="C58">
        <v>1111</v>
      </c>
      <c r="D58">
        <v>12540283</v>
      </c>
      <c r="E58" s="1">
        <v>43153</v>
      </c>
      <c r="F58">
        <v>44.24</v>
      </c>
      <c r="G58">
        <v>1</v>
      </c>
      <c r="H58">
        <v>1</v>
      </c>
      <c r="I58">
        <v>12</v>
      </c>
      <c r="J58" t="s">
        <v>472</v>
      </c>
      <c r="K58">
        <v>2018</v>
      </c>
      <c r="L58">
        <v>4814</v>
      </c>
    </row>
    <row r="59" spans="1:12" x14ac:dyDescent="0.25">
      <c r="A59" t="s">
        <v>506</v>
      </c>
      <c r="B59">
        <v>1</v>
      </c>
      <c r="C59">
        <v>1111</v>
      </c>
      <c r="D59">
        <v>10560057</v>
      </c>
      <c r="E59" s="1">
        <v>42678</v>
      </c>
      <c r="F59">
        <v>97.88</v>
      </c>
      <c r="G59">
        <v>1</v>
      </c>
      <c r="H59">
        <v>1</v>
      </c>
      <c r="I59">
        <v>12</v>
      </c>
      <c r="J59" t="s">
        <v>472</v>
      </c>
      <c r="K59">
        <v>2016</v>
      </c>
      <c r="L59">
        <v>16301</v>
      </c>
    </row>
    <row r="60" spans="1:12" x14ac:dyDescent="0.25">
      <c r="A60" t="s">
        <v>506</v>
      </c>
      <c r="B60">
        <v>1</v>
      </c>
      <c r="C60">
        <v>1111</v>
      </c>
      <c r="D60">
        <v>11750028</v>
      </c>
      <c r="E60" s="1">
        <v>42976</v>
      </c>
      <c r="F60">
        <v>45</v>
      </c>
      <c r="G60">
        <v>1</v>
      </c>
      <c r="H60">
        <v>1</v>
      </c>
      <c r="I60">
        <v>12</v>
      </c>
      <c r="J60" t="s">
        <v>472</v>
      </c>
      <c r="K60">
        <v>2017</v>
      </c>
      <c r="L60">
        <v>17202</v>
      </c>
    </row>
    <row r="61" spans="1:12" x14ac:dyDescent="0.25">
      <c r="A61" t="s">
        <v>506</v>
      </c>
      <c r="B61">
        <v>1</v>
      </c>
      <c r="C61">
        <v>1111</v>
      </c>
      <c r="D61">
        <v>11750029</v>
      </c>
      <c r="E61" s="1">
        <v>42976</v>
      </c>
      <c r="F61">
        <v>45</v>
      </c>
      <c r="G61">
        <v>1</v>
      </c>
      <c r="H61">
        <v>1</v>
      </c>
      <c r="I61">
        <v>12</v>
      </c>
      <c r="J61" t="s">
        <v>472</v>
      </c>
      <c r="K61">
        <v>2017</v>
      </c>
      <c r="L61">
        <v>17198</v>
      </c>
    </row>
    <row r="62" spans="1:12" x14ac:dyDescent="0.25">
      <c r="A62" t="s">
        <v>506</v>
      </c>
      <c r="B62">
        <v>1</v>
      </c>
      <c r="C62">
        <v>1111</v>
      </c>
      <c r="D62">
        <v>10560077</v>
      </c>
      <c r="E62" s="1">
        <v>42681</v>
      </c>
      <c r="F62">
        <v>44.24</v>
      </c>
      <c r="G62">
        <v>1</v>
      </c>
      <c r="H62">
        <v>1</v>
      </c>
      <c r="I62">
        <v>12</v>
      </c>
      <c r="J62" t="s">
        <v>472</v>
      </c>
      <c r="K62">
        <v>2016</v>
      </c>
      <c r="L62">
        <v>25728</v>
      </c>
    </row>
    <row r="63" spans="1:12" x14ac:dyDescent="0.25">
      <c r="A63" t="s">
        <v>506</v>
      </c>
      <c r="B63">
        <v>1</v>
      </c>
      <c r="C63">
        <v>1111</v>
      </c>
      <c r="D63">
        <v>11520020</v>
      </c>
      <c r="E63" s="1">
        <v>42900</v>
      </c>
      <c r="F63">
        <v>97.88</v>
      </c>
      <c r="G63">
        <v>1</v>
      </c>
      <c r="H63">
        <v>1</v>
      </c>
      <c r="I63">
        <v>12</v>
      </c>
      <c r="J63" t="s">
        <v>472</v>
      </c>
      <c r="K63">
        <v>2017</v>
      </c>
      <c r="L63">
        <v>14915</v>
      </c>
    </row>
    <row r="64" spans="1:12" x14ac:dyDescent="0.25">
      <c r="A64" t="s">
        <v>506</v>
      </c>
      <c r="B64">
        <v>1</v>
      </c>
      <c r="C64">
        <v>1111</v>
      </c>
      <c r="D64">
        <v>11520023</v>
      </c>
      <c r="E64" s="1">
        <v>42900</v>
      </c>
      <c r="F64">
        <v>97.88</v>
      </c>
      <c r="G64">
        <v>1</v>
      </c>
      <c r="H64">
        <v>1</v>
      </c>
      <c r="I64">
        <v>12</v>
      </c>
      <c r="J64" t="s">
        <v>472</v>
      </c>
      <c r="K64">
        <v>2017</v>
      </c>
      <c r="L64">
        <v>14916</v>
      </c>
    </row>
    <row r="65" spans="1:12" x14ac:dyDescent="0.25">
      <c r="A65" t="s">
        <v>506</v>
      </c>
      <c r="B65">
        <v>1</v>
      </c>
      <c r="C65">
        <v>1111</v>
      </c>
      <c r="D65">
        <v>11520024</v>
      </c>
      <c r="E65" s="1">
        <v>42900</v>
      </c>
      <c r="F65">
        <v>97.88</v>
      </c>
      <c r="G65">
        <v>1</v>
      </c>
      <c r="H65">
        <v>1</v>
      </c>
      <c r="I65">
        <v>12</v>
      </c>
      <c r="J65" t="s">
        <v>472</v>
      </c>
      <c r="K65">
        <v>2017</v>
      </c>
      <c r="L65">
        <v>9821</v>
      </c>
    </row>
    <row r="66" spans="1:12" x14ac:dyDescent="0.25">
      <c r="A66" t="s">
        <v>506</v>
      </c>
      <c r="B66">
        <v>1</v>
      </c>
      <c r="C66">
        <v>1111</v>
      </c>
      <c r="D66">
        <v>11520032</v>
      </c>
      <c r="E66" s="1">
        <v>42900</v>
      </c>
      <c r="F66">
        <v>97.88</v>
      </c>
      <c r="G66">
        <v>1</v>
      </c>
      <c r="H66">
        <v>1</v>
      </c>
      <c r="I66">
        <v>12</v>
      </c>
      <c r="J66" t="s">
        <v>472</v>
      </c>
      <c r="K66">
        <v>2017</v>
      </c>
      <c r="L66">
        <v>8385</v>
      </c>
    </row>
    <row r="67" spans="1:12" x14ac:dyDescent="0.25">
      <c r="A67" t="s">
        <v>506</v>
      </c>
      <c r="B67">
        <v>1</v>
      </c>
      <c r="C67">
        <v>1111</v>
      </c>
      <c r="D67">
        <v>11520038</v>
      </c>
      <c r="E67" s="1">
        <v>42900</v>
      </c>
      <c r="F67">
        <v>44.24</v>
      </c>
      <c r="G67">
        <v>1</v>
      </c>
      <c r="H67">
        <v>1</v>
      </c>
      <c r="I67">
        <v>12</v>
      </c>
      <c r="J67" t="s">
        <v>472</v>
      </c>
      <c r="K67">
        <v>2017</v>
      </c>
      <c r="L67">
        <v>9151</v>
      </c>
    </row>
    <row r="68" spans="1:12" x14ac:dyDescent="0.25">
      <c r="A68" t="s">
        <v>506</v>
      </c>
      <c r="B68">
        <v>1</v>
      </c>
      <c r="C68">
        <v>1111</v>
      </c>
      <c r="D68">
        <v>11520259</v>
      </c>
      <c r="E68" s="1">
        <v>42900</v>
      </c>
      <c r="F68">
        <v>97.88</v>
      </c>
      <c r="G68">
        <v>1</v>
      </c>
      <c r="H68">
        <v>1</v>
      </c>
      <c r="I68">
        <v>12</v>
      </c>
      <c r="J68" t="s">
        <v>472</v>
      </c>
      <c r="K68">
        <v>2017</v>
      </c>
      <c r="L68">
        <v>9894</v>
      </c>
    </row>
    <row r="69" spans="1:12" x14ac:dyDescent="0.25">
      <c r="A69" t="s">
        <v>506</v>
      </c>
      <c r="B69">
        <v>1</v>
      </c>
      <c r="C69">
        <v>1111</v>
      </c>
      <c r="D69">
        <v>11520261</v>
      </c>
      <c r="E69" s="1">
        <v>42900</v>
      </c>
      <c r="F69">
        <v>97.88</v>
      </c>
      <c r="G69">
        <v>1</v>
      </c>
      <c r="H69">
        <v>1</v>
      </c>
      <c r="I69">
        <v>12</v>
      </c>
      <c r="J69" t="s">
        <v>472</v>
      </c>
      <c r="K69">
        <v>2017</v>
      </c>
      <c r="L69">
        <v>10068</v>
      </c>
    </row>
    <row r="70" spans="1:12" x14ac:dyDescent="0.25">
      <c r="A70" t="s">
        <v>506</v>
      </c>
      <c r="B70">
        <v>1</v>
      </c>
      <c r="C70">
        <v>1111</v>
      </c>
      <c r="D70">
        <v>11120159</v>
      </c>
      <c r="E70" s="1">
        <v>42768</v>
      </c>
      <c r="F70">
        <v>97.88</v>
      </c>
      <c r="G70">
        <v>1</v>
      </c>
      <c r="H70">
        <v>1</v>
      </c>
      <c r="I70">
        <v>12</v>
      </c>
      <c r="J70" t="s">
        <v>472</v>
      </c>
      <c r="K70">
        <v>2016</v>
      </c>
      <c r="L70">
        <v>29796</v>
      </c>
    </row>
    <row r="71" spans="1:12" x14ac:dyDescent="0.25">
      <c r="A71" t="s">
        <v>506</v>
      </c>
      <c r="B71">
        <v>1</v>
      </c>
      <c r="C71">
        <v>1111</v>
      </c>
      <c r="D71">
        <v>11120161</v>
      </c>
      <c r="E71" s="1">
        <v>42768</v>
      </c>
      <c r="F71">
        <v>97.88</v>
      </c>
      <c r="G71">
        <v>1</v>
      </c>
      <c r="H71">
        <v>1</v>
      </c>
      <c r="I71">
        <v>12</v>
      </c>
      <c r="J71" t="s">
        <v>472</v>
      </c>
      <c r="K71">
        <v>2016</v>
      </c>
      <c r="L71">
        <v>29961</v>
      </c>
    </row>
    <row r="72" spans="1:12" x14ac:dyDescent="0.25">
      <c r="A72" t="s">
        <v>506</v>
      </c>
      <c r="B72">
        <v>1</v>
      </c>
      <c r="C72">
        <v>1111</v>
      </c>
      <c r="D72">
        <v>11120162</v>
      </c>
      <c r="E72" s="1">
        <v>42768</v>
      </c>
      <c r="F72">
        <v>97.88</v>
      </c>
      <c r="G72">
        <v>1</v>
      </c>
      <c r="H72">
        <v>1</v>
      </c>
      <c r="I72">
        <v>12</v>
      </c>
      <c r="J72" t="s">
        <v>472</v>
      </c>
      <c r="K72">
        <v>2016</v>
      </c>
      <c r="L72">
        <v>29301</v>
      </c>
    </row>
    <row r="73" spans="1:12" x14ac:dyDescent="0.25">
      <c r="A73" t="s">
        <v>506</v>
      </c>
      <c r="B73">
        <v>1</v>
      </c>
      <c r="C73">
        <v>1111</v>
      </c>
      <c r="D73">
        <v>11120163</v>
      </c>
      <c r="E73" s="1">
        <v>42768</v>
      </c>
      <c r="F73">
        <v>97.88</v>
      </c>
      <c r="G73">
        <v>1</v>
      </c>
      <c r="H73">
        <v>1</v>
      </c>
      <c r="I73">
        <v>12</v>
      </c>
      <c r="J73" t="s">
        <v>472</v>
      </c>
      <c r="K73">
        <v>2016</v>
      </c>
      <c r="L73">
        <v>29886</v>
      </c>
    </row>
    <row r="74" spans="1:12" x14ac:dyDescent="0.25">
      <c r="A74" t="s">
        <v>506</v>
      </c>
      <c r="B74">
        <v>1</v>
      </c>
      <c r="C74">
        <v>1111</v>
      </c>
      <c r="D74">
        <v>11120164</v>
      </c>
      <c r="E74" s="1">
        <v>42768</v>
      </c>
      <c r="F74">
        <v>97.88</v>
      </c>
      <c r="G74">
        <v>1</v>
      </c>
      <c r="H74">
        <v>1</v>
      </c>
      <c r="I74">
        <v>12</v>
      </c>
      <c r="J74" t="s">
        <v>472</v>
      </c>
      <c r="K74">
        <v>2016</v>
      </c>
      <c r="L74">
        <v>29230</v>
      </c>
    </row>
    <row r="75" spans="1:12" x14ac:dyDescent="0.25">
      <c r="A75" t="s">
        <v>506</v>
      </c>
      <c r="B75">
        <v>1</v>
      </c>
      <c r="C75">
        <v>1111</v>
      </c>
      <c r="D75">
        <v>11120165</v>
      </c>
      <c r="E75" s="1">
        <v>42768</v>
      </c>
      <c r="F75">
        <v>97.88</v>
      </c>
      <c r="G75">
        <v>1</v>
      </c>
      <c r="H75">
        <v>1</v>
      </c>
      <c r="I75">
        <v>12</v>
      </c>
      <c r="J75" t="s">
        <v>472</v>
      </c>
      <c r="K75">
        <v>2016</v>
      </c>
      <c r="L75">
        <v>25822</v>
      </c>
    </row>
    <row r="76" spans="1:12" x14ac:dyDescent="0.25">
      <c r="A76" t="s">
        <v>506</v>
      </c>
      <c r="B76">
        <v>1</v>
      </c>
      <c r="C76">
        <v>1111</v>
      </c>
      <c r="D76">
        <v>11120166</v>
      </c>
      <c r="E76" s="1">
        <v>42768</v>
      </c>
      <c r="F76">
        <v>97.88</v>
      </c>
      <c r="G76">
        <v>1</v>
      </c>
      <c r="H76">
        <v>1</v>
      </c>
      <c r="I76">
        <v>12</v>
      </c>
      <c r="J76" t="s">
        <v>472</v>
      </c>
      <c r="K76">
        <v>2016</v>
      </c>
      <c r="L76">
        <v>29975</v>
      </c>
    </row>
    <row r="77" spans="1:12" x14ac:dyDescent="0.25">
      <c r="A77" t="s">
        <v>506</v>
      </c>
      <c r="B77">
        <v>1</v>
      </c>
      <c r="C77">
        <v>1111</v>
      </c>
      <c r="D77">
        <v>11120167</v>
      </c>
      <c r="E77" s="1">
        <v>42768</v>
      </c>
      <c r="F77">
        <v>97.88</v>
      </c>
      <c r="G77">
        <v>1</v>
      </c>
      <c r="H77">
        <v>1</v>
      </c>
      <c r="I77">
        <v>12</v>
      </c>
      <c r="J77" t="s">
        <v>472</v>
      </c>
      <c r="K77">
        <v>2016</v>
      </c>
      <c r="L77">
        <v>30441</v>
      </c>
    </row>
    <row r="78" spans="1:12" x14ac:dyDescent="0.25">
      <c r="A78" t="s">
        <v>506</v>
      </c>
      <c r="B78">
        <v>1</v>
      </c>
      <c r="C78">
        <v>1111</v>
      </c>
      <c r="D78">
        <v>11120168</v>
      </c>
      <c r="E78" s="1">
        <v>42768</v>
      </c>
      <c r="F78">
        <v>97.88</v>
      </c>
      <c r="G78">
        <v>1</v>
      </c>
      <c r="H78">
        <v>1</v>
      </c>
      <c r="I78">
        <v>12</v>
      </c>
      <c r="J78" t="s">
        <v>472</v>
      </c>
      <c r="K78">
        <v>2016</v>
      </c>
      <c r="L78">
        <v>28257</v>
      </c>
    </row>
    <row r="79" spans="1:12" x14ac:dyDescent="0.25">
      <c r="A79" t="s">
        <v>506</v>
      </c>
      <c r="B79">
        <v>1</v>
      </c>
      <c r="C79">
        <v>1111</v>
      </c>
      <c r="D79">
        <v>11120169</v>
      </c>
      <c r="E79" s="1">
        <v>42768</v>
      </c>
      <c r="F79">
        <v>97.88</v>
      </c>
      <c r="G79">
        <v>1</v>
      </c>
      <c r="H79">
        <v>1</v>
      </c>
      <c r="I79">
        <v>12</v>
      </c>
      <c r="J79" t="s">
        <v>472</v>
      </c>
      <c r="K79">
        <v>2017</v>
      </c>
      <c r="L79">
        <v>558</v>
      </c>
    </row>
    <row r="80" spans="1:12" x14ac:dyDescent="0.25">
      <c r="A80" t="s">
        <v>506</v>
      </c>
      <c r="B80">
        <v>1</v>
      </c>
      <c r="C80">
        <v>1111</v>
      </c>
      <c r="D80">
        <v>11120171</v>
      </c>
      <c r="E80" s="1">
        <v>42768</v>
      </c>
      <c r="F80">
        <v>97.88</v>
      </c>
      <c r="G80">
        <v>1</v>
      </c>
      <c r="H80">
        <v>1</v>
      </c>
      <c r="I80">
        <v>12</v>
      </c>
      <c r="J80" t="s">
        <v>472</v>
      </c>
      <c r="K80">
        <v>2016</v>
      </c>
      <c r="L80">
        <v>29959</v>
      </c>
    </row>
    <row r="81" spans="1:12" x14ac:dyDescent="0.25">
      <c r="A81" t="s">
        <v>506</v>
      </c>
      <c r="B81">
        <v>1</v>
      </c>
      <c r="C81">
        <v>1111</v>
      </c>
      <c r="D81">
        <v>11120172</v>
      </c>
      <c r="E81" s="1">
        <v>42768</v>
      </c>
      <c r="F81">
        <v>97.88</v>
      </c>
      <c r="G81">
        <v>1</v>
      </c>
      <c r="H81">
        <v>1</v>
      </c>
      <c r="I81">
        <v>12</v>
      </c>
      <c r="J81" t="s">
        <v>472</v>
      </c>
      <c r="K81">
        <v>2016</v>
      </c>
      <c r="L81">
        <v>30413</v>
      </c>
    </row>
    <row r="82" spans="1:12" x14ac:dyDescent="0.25">
      <c r="A82" t="s">
        <v>506</v>
      </c>
      <c r="B82">
        <v>1</v>
      </c>
      <c r="C82">
        <v>1111</v>
      </c>
      <c r="D82">
        <v>11120173</v>
      </c>
      <c r="E82" s="1">
        <v>42768</v>
      </c>
      <c r="F82">
        <v>97.88</v>
      </c>
      <c r="G82">
        <v>1</v>
      </c>
      <c r="H82">
        <v>1</v>
      </c>
      <c r="I82">
        <v>12</v>
      </c>
      <c r="J82" t="s">
        <v>472</v>
      </c>
      <c r="K82">
        <v>2016</v>
      </c>
      <c r="L82">
        <v>29917</v>
      </c>
    </row>
    <row r="83" spans="1:12" x14ac:dyDescent="0.25">
      <c r="A83" t="s">
        <v>506</v>
      </c>
      <c r="B83">
        <v>1</v>
      </c>
      <c r="C83">
        <v>1111</v>
      </c>
      <c r="D83">
        <v>11120175</v>
      </c>
      <c r="E83" s="1">
        <v>42768</v>
      </c>
      <c r="F83">
        <v>97.88</v>
      </c>
      <c r="G83">
        <v>1</v>
      </c>
      <c r="H83">
        <v>1</v>
      </c>
      <c r="I83">
        <v>12</v>
      </c>
      <c r="J83" t="s">
        <v>472</v>
      </c>
      <c r="K83">
        <v>2016</v>
      </c>
      <c r="L83">
        <v>29010</v>
      </c>
    </row>
    <row r="84" spans="1:12" x14ac:dyDescent="0.25">
      <c r="A84" t="s">
        <v>506</v>
      </c>
      <c r="B84">
        <v>1</v>
      </c>
      <c r="C84">
        <v>1111</v>
      </c>
      <c r="D84">
        <v>11120158</v>
      </c>
      <c r="E84" s="1">
        <v>42768</v>
      </c>
      <c r="F84">
        <v>97.88</v>
      </c>
      <c r="G84">
        <v>1</v>
      </c>
      <c r="H84">
        <v>1</v>
      </c>
      <c r="I84">
        <v>12</v>
      </c>
      <c r="J84" t="s">
        <v>472</v>
      </c>
      <c r="K84">
        <v>2017</v>
      </c>
      <c r="L84">
        <v>2735</v>
      </c>
    </row>
    <row r="85" spans="1:12" x14ac:dyDescent="0.25">
      <c r="A85" t="s">
        <v>506</v>
      </c>
      <c r="B85">
        <v>1</v>
      </c>
      <c r="C85">
        <v>1111</v>
      </c>
      <c r="D85">
        <v>11120160</v>
      </c>
      <c r="E85" s="1">
        <v>42768</v>
      </c>
      <c r="F85">
        <v>97.88</v>
      </c>
      <c r="G85">
        <v>1</v>
      </c>
      <c r="H85">
        <v>1</v>
      </c>
      <c r="I85">
        <v>12</v>
      </c>
      <c r="J85" t="s">
        <v>472</v>
      </c>
      <c r="K85">
        <v>2017</v>
      </c>
      <c r="L85">
        <v>2732</v>
      </c>
    </row>
    <row r="86" spans="1:12" x14ac:dyDescent="0.25">
      <c r="A86" t="s">
        <v>506</v>
      </c>
      <c r="B86">
        <v>1</v>
      </c>
      <c r="C86">
        <v>1111</v>
      </c>
      <c r="D86">
        <v>11120170</v>
      </c>
      <c r="E86" s="1">
        <v>42768</v>
      </c>
      <c r="F86">
        <v>97.88</v>
      </c>
      <c r="G86">
        <v>1</v>
      </c>
      <c r="H86">
        <v>1</v>
      </c>
      <c r="I86">
        <v>12</v>
      </c>
      <c r="J86" t="s">
        <v>472</v>
      </c>
      <c r="K86">
        <v>2017</v>
      </c>
      <c r="L86">
        <v>2730</v>
      </c>
    </row>
    <row r="87" spans="1:12" x14ac:dyDescent="0.25">
      <c r="A87" t="s">
        <v>506</v>
      </c>
      <c r="B87">
        <v>1</v>
      </c>
      <c r="C87">
        <v>1111</v>
      </c>
      <c r="D87">
        <v>11120174</v>
      </c>
      <c r="E87" s="1">
        <v>42768</v>
      </c>
      <c r="F87">
        <v>97.88</v>
      </c>
      <c r="G87">
        <v>1</v>
      </c>
      <c r="H87">
        <v>1</v>
      </c>
      <c r="I87">
        <v>12</v>
      </c>
      <c r="J87" t="s">
        <v>472</v>
      </c>
      <c r="K87">
        <v>2017</v>
      </c>
      <c r="L87">
        <v>2724</v>
      </c>
    </row>
    <row r="88" spans="1:12" x14ac:dyDescent="0.25">
      <c r="A88" t="s">
        <v>506</v>
      </c>
      <c r="B88">
        <v>1</v>
      </c>
      <c r="C88">
        <v>1111</v>
      </c>
      <c r="D88">
        <v>11120177</v>
      </c>
      <c r="E88" s="1">
        <v>42768</v>
      </c>
      <c r="F88">
        <v>44.24</v>
      </c>
      <c r="G88">
        <v>1</v>
      </c>
      <c r="H88">
        <v>1</v>
      </c>
      <c r="I88">
        <v>12</v>
      </c>
      <c r="J88" t="s">
        <v>472</v>
      </c>
      <c r="K88">
        <v>2016</v>
      </c>
      <c r="L88">
        <v>28980</v>
      </c>
    </row>
    <row r="89" spans="1:12" x14ac:dyDescent="0.25">
      <c r="A89" t="s">
        <v>506</v>
      </c>
      <c r="B89">
        <v>1</v>
      </c>
      <c r="C89">
        <v>1111</v>
      </c>
      <c r="D89">
        <v>13620155</v>
      </c>
      <c r="E89" s="1">
        <v>43514</v>
      </c>
      <c r="F89">
        <v>97.88</v>
      </c>
      <c r="G89">
        <v>1</v>
      </c>
      <c r="H89">
        <v>1</v>
      </c>
      <c r="I89">
        <v>12</v>
      </c>
      <c r="J89" t="s">
        <v>472</v>
      </c>
      <c r="K89">
        <v>2019</v>
      </c>
      <c r="L89">
        <v>2452</v>
      </c>
    </row>
    <row r="90" spans="1:12" x14ac:dyDescent="0.25">
      <c r="A90" t="s">
        <v>506</v>
      </c>
      <c r="B90">
        <v>1</v>
      </c>
      <c r="C90">
        <v>1111</v>
      </c>
      <c r="D90">
        <v>10780207</v>
      </c>
      <c r="E90" s="1">
        <v>42723</v>
      </c>
      <c r="F90">
        <v>97.88</v>
      </c>
      <c r="G90">
        <v>1</v>
      </c>
      <c r="H90">
        <v>1</v>
      </c>
      <c r="I90">
        <v>12</v>
      </c>
      <c r="J90" t="s">
        <v>472</v>
      </c>
      <c r="K90">
        <v>2016</v>
      </c>
      <c r="L90">
        <v>21403</v>
      </c>
    </row>
    <row r="91" spans="1:12" x14ac:dyDescent="0.25">
      <c r="A91" t="s">
        <v>506</v>
      </c>
      <c r="B91">
        <v>1</v>
      </c>
      <c r="C91">
        <v>1111</v>
      </c>
      <c r="D91">
        <v>10780208</v>
      </c>
      <c r="E91" s="1">
        <v>42723</v>
      </c>
      <c r="F91">
        <v>97.88</v>
      </c>
      <c r="G91">
        <v>1</v>
      </c>
      <c r="H91">
        <v>1</v>
      </c>
      <c r="I91">
        <v>12</v>
      </c>
      <c r="J91" t="s">
        <v>472</v>
      </c>
      <c r="K91">
        <v>2016</v>
      </c>
      <c r="L91">
        <v>660</v>
      </c>
    </row>
    <row r="92" spans="1:12" x14ac:dyDescent="0.25">
      <c r="A92" t="s">
        <v>506</v>
      </c>
      <c r="B92">
        <v>1</v>
      </c>
      <c r="C92">
        <v>1111</v>
      </c>
      <c r="D92">
        <v>10780209</v>
      </c>
      <c r="E92" s="1">
        <v>42723</v>
      </c>
      <c r="F92">
        <v>97.88</v>
      </c>
      <c r="G92">
        <v>1</v>
      </c>
      <c r="H92">
        <v>1</v>
      </c>
      <c r="I92">
        <v>12</v>
      </c>
      <c r="J92" t="s">
        <v>472</v>
      </c>
      <c r="K92">
        <v>2016</v>
      </c>
      <c r="L92">
        <v>21670</v>
      </c>
    </row>
    <row r="93" spans="1:12" x14ac:dyDescent="0.25">
      <c r="A93" t="s">
        <v>506</v>
      </c>
      <c r="B93">
        <v>1</v>
      </c>
      <c r="C93">
        <v>1111</v>
      </c>
      <c r="D93">
        <v>10780211</v>
      </c>
      <c r="E93" s="1">
        <v>42723</v>
      </c>
      <c r="F93">
        <v>97.88</v>
      </c>
      <c r="G93">
        <v>1</v>
      </c>
      <c r="H93">
        <v>1</v>
      </c>
      <c r="I93">
        <v>12</v>
      </c>
      <c r="J93" t="s">
        <v>472</v>
      </c>
      <c r="K93">
        <v>2016</v>
      </c>
      <c r="L93">
        <v>20557</v>
      </c>
    </row>
    <row r="94" spans="1:12" x14ac:dyDescent="0.25">
      <c r="A94" t="s">
        <v>506</v>
      </c>
      <c r="B94">
        <v>1</v>
      </c>
      <c r="C94">
        <v>1111</v>
      </c>
      <c r="D94">
        <v>10780212</v>
      </c>
      <c r="E94" s="1">
        <v>42723</v>
      </c>
      <c r="F94">
        <v>97.88</v>
      </c>
      <c r="G94">
        <v>1</v>
      </c>
      <c r="H94">
        <v>1</v>
      </c>
      <c r="I94">
        <v>12</v>
      </c>
      <c r="J94" t="s">
        <v>472</v>
      </c>
      <c r="K94">
        <v>2016</v>
      </c>
      <c r="L94">
        <v>21800</v>
      </c>
    </row>
    <row r="95" spans="1:12" x14ac:dyDescent="0.25">
      <c r="A95" t="s">
        <v>506</v>
      </c>
      <c r="B95">
        <v>1</v>
      </c>
      <c r="C95">
        <v>1111</v>
      </c>
      <c r="D95">
        <v>10780213</v>
      </c>
      <c r="E95" s="1">
        <v>42723</v>
      </c>
      <c r="F95">
        <v>97.88</v>
      </c>
      <c r="G95">
        <v>1</v>
      </c>
      <c r="H95">
        <v>1</v>
      </c>
      <c r="I95">
        <v>12</v>
      </c>
      <c r="J95" t="s">
        <v>472</v>
      </c>
      <c r="K95">
        <v>2016</v>
      </c>
      <c r="L95">
        <v>20450</v>
      </c>
    </row>
    <row r="96" spans="1:12" x14ac:dyDescent="0.25">
      <c r="A96" t="s">
        <v>506</v>
      </c>
      <c r="B96">
        <v>1</v>
      </c>
      <c r="C96">
        <v>1111</v>
      </c>
      <c r="D96">
        <v>10780214</v>
      </c>
      <c r="E96" s="1">
        <v>42723</v>
      </c>
      <c r="F96">
        <v>97.88</v>
      </c>
      <c r="G96">
        <v>1</v>
      </c>
      <c r="H96">
        <v>1</v>
      </c>
      <c r="I96">
        <v>12</v>
      </c>
      <c r="J96" t="s">
        <v>472</v>
      </c>
      <c r="K96">
        <v>2016</v>
      </c>
      <c r="L96">
        <v>20346</v>
      </c>
    </row>
    <row r="97" spans="1:12" x14ac:dyDescent="0.25">
      <c r="A97" t="s">
        <v>506</v>
      </c>
      <c r="B97">
        <v>1</v>
      </c>
      <c r="C97">
        <v>1111</v>
      </c>
      <c r="D97">
        <v>10780215</v>
      </c>
      <c r="E97" s="1">
        <v>42723</v>
      </c>
      <c r="F97">
        <v>97.88</v>
      </c>
      <c r="G97">
        <v>1</v>
      </c>
      <c r="H97">
        <v>1</v>
      </c>
      <c r="I97">
        <v>12</v>
      </c>
      <c r="J97" t="s">
        <v>472</v>
      </c>
      <c r="K97">
        <v>2016</v>
      </c>
      <c r="L97">
        <v>20769</v>
      </c>
    </row>
    <row r="98" spans="1:12" x14ac:dyDescent="0.25">
      <c r="A98" t="s">
        <v>506</v>
      </c>
      <c r="B98">
        <v>1</v>
      </c>
      <c r="C98">
        <v>1111</v>
      </c>
      <c r="D98">
        <v>10780216</v>
      </c>
      <c r="E98" s="1">
        <v>42723</v>
      </c>
      <c r="F98">
        <v>97.88</v>
      </c>
      <c r="G98">
        <v>1</v>
      </c>
      <c r="H98">
        <v>1</v>
      </c>
      <c r="I98">
        <v>12</v>
      </c>
      <c r="J98" t="s">
        <v>472</v>
      </c>
      <c r="K98">
        <v>2016</v>
      </c>
      <c r="L98">
        <v>21907</v>
      </c>
    </row>
    <row r="99" spans="1:12" x14ac:dyDescent="0.25">
      <c r="A99" t="s">
        <v>506</v>
      </c>
      <c r="B99">
        <v>1</v>
      </c>
      <c r="C99">
        <v>1111</v>
      </c>
      <c r="D99">
        <v>10780217</v>
      </c>
      <c r="E99" s="1">
        <v>42723</v>
      </c>
      <c r="F99">
        <v>97.88</v>
      </c>
      <c r="G99">
        <v>1</v>
      </c>
      <c r="H99">
        <v>1</v>
      </c>
      <c r="I99">
        <v>12</v>
      </c>
      <c r="J99" t="s">
        <v>472</v>
      </c>
      <c r="K99">
        <v>2016</v>
      </c>
      <c r="L99">
        <v>21166</v>
      </c>
    </row>
    <row r="100" spans="1:12" x14ac:dyDescent="0.25">
      <c r="A100" t="s">
        <v>506</v>
      </c>
      <c r="B100">
        <v>1</v>
      </c>
      <c r="C100">
        <v>1111</v>
      </c>
      <c r="D100">
        <v>10780218</v>
      </c>
      <c r="E100" s="1">
        <v>42723</v>
      </c>
      <c r="F100">
        <v>97.88</v>
      </c>
      <c r="G100">
        <v>1</v>
      </c>
      <c r="H100">
        <v>1</v>
      </c>
      <c r="I100">
        <v>12</v>
      </c>
      <c r="J100" t="s">
        <v>472</v>
      </c>
      <c r="K100">
        <v>2016</v>
      </c>
      <c r="L100">
        <v>20205</v>
      </c>
    </row>
    <row r="101" spans="1:12" x14ac:dyDescent="0.25">
      <c r="A101" t="s">
        <v>506</v>
      </c>
      <c r="B101">
        <v>1</v>
      </c>
      <c r="C101">
        <v>1111</v>
      </c>
      <c r="D101">
        <v>10780220</v>
      </c>
      <c r="E101" s="1">
        <v>42723</v>
      </c>
      <c r="F101">
        <v>97.88</v>
      </c>
      <c r="G101">
        <v>1</v>
      </c>
      <c r="H101">
        <v>1</v>
      </c>
      <c r="I101">
        <v>12</v>
      </c>
      <c r="J101" t="s">
        <v>472</v>
      </c>
      <c r="K101">
        <v>2016</v>
      </c>
      <c r="L101">
        <v>21836</v>
      </c>
    </row>
    <row r="102" spans="1:12" x14ac:dyDescent="0.25">
      <c r="A102" t="s">
        <v>506</v>
      </c>
      <c r="B102">
        <v>1</v>
      </c>
      <c r="C102">
        <v>1111</v>
      </c>
      <c r="D102">
        <v>10780222</v>
      </c>
      <c r="E102" s="1">
        <v>42723</v>
      </c>
      <c r="F102">
        <v>44.24</v>
      </c>
      <c r="G102">
        <v>1</v>
      </c>
      <c r="H102">
        <v>1</v>
      </c>
      <c r="I102">
        <v>12</v>
      </c>
      <c r="J102" t="s">
        <v>472</v>
      </c>
      <c r="K102">
        <v>2016</v>
      </c>
      <c r="L102">
        <v>21584</v>
      </c>
    </row>
    <row r="103" spans="1:12" x14ac:dyDescent="0.25">
      <c r="A103" t="s">
        <v>506</v>
      </c>
      <c r="B103">
        <v>1</v>
      </c>
      <c r="C103">
        <v>1111</v>
      </c>
      <c r="D103">
        <v>10780221</v>
      </c>
      <c r="E103" s="1">
        <v>42723</v>
      </c>
      <c r="F103">
        <v>97.88</v>
      </c>
      <c r="G103">
        <v>1</v>
      </c>
      <c r="H103">
        <v>1</v>
      </c>
      <c r="I103">
        <v>12</v>
      </c>
      <c r="J103" t="s">
        <v>472</v>
      </c>
      <c r="K103">
        <v>2016</v>
      </c>
      <c r="L103">
        <v>21157</v>
      </c>
    </row>
    <row r="104" spans="1:12" x14ac:dyDescent="0.25">
      <c r="A104" t="s">
        <v>506</v>
      </c>
      <c r="B104">
        <v>1</v>
      </c>
      <c r="C104">
        <v>1111</v>
      </c>
      <c r="D104">
        <v>10780224</v>
      </c>
      <c r="E104" s="1">
        <v>42723</v>
      </c>
      <c r="F104">
        <v>44.24</v>
      </c>
      <c r="G104">
        <v>1</v>
      </c>
      <c r="H104">
        <v>1</v>
      </c>
      <c r="I104">
        <v>12</v>
      </c>
      <c r="J104" t="s">
        <v>472</v>
      </c>
      <c r="K104">
        <v>2016</v>
      </c>
      <c r="L104">
        <v>22038</v>
      </c>
    </row>
    <row r="105" spans="1:12" x14ac:dyDescent="0.25">
      <c r="A105" t="s">
        <v>506</v>
      </c>
      <c r="B105">
        <v>1</v>
      </c>
      <c r="C105">
        <v>1111</v>
      </c>
      <c r="D105">
        <v>9710152</v>
      </c>
      <c r="E105" s="1">
        <v>42410</v>
      </c>
      <c r="F105">
        <v>97.88</v>
      </c>
      <c r="G105">
        <v>1</v>
      </c>
      <c r="H105">
        <v>1</v>
      </c>
      <c r="I105">
        <v>12</v>
      </c>
      <c r="J105" t="s">
        <v>472</v>
      </c>
      <c r="K105">
        <v>2015</v>
      </c>
      <c r="L105">
        <v>26280</v>
      </c>
    </row>
    <row r="106" spans="1:12" x14ac:dyDescent="0.25">
      <c r="A106" t="s">
        <v>506</v>
      </c>
      <c r="B106">
        <v>1</v>
      </c>
      <c r="C106">
        <v>1111</v>
      </c>
      <c r="D106">
        <v>9710153</v>
      </c>
      <c r="E106" s="1">
        <v>42410</v>
      </c>
      <c r="F106">
        <v>97.88</v>
      </c>
      <c r="G106">
        <v>1</v>
      </c>
      <c r="H106">
        <v>1</v>
      </c>
      <c r="I106">
        <v>12</v>
      </c>
      <c r="J106" t="s">
        <v>472</v>
      </c>
      <c r="K106">
        <v>2015</v>
      </c>
      <c r="L106">
        <v>24915</v>
      </c>
    </row>
    <row r="107" spans="1:12" x14ac:dyDescent="0.25">
      <c r="A107" t="s">
        <v>506</v>
      </c>
      <c r="B107">
        <v>1</v>
      </c>
      <c r="C107">
        <v>1111</v>
      </c>
      <c r="D107">
        <v>9710154</v>
      </c>
      <c r="E107" s="1">
        <v>42410</v>
      </c>
      <c r="F107">
        <v>97.88</v>
      </c>
      <c r="G107">
        <v>1</v>
      </c>
      <c r="H107">
        <v>1</v>
      </c>
      <c r="I107">
        <v>12</v>
      </c>
      <c r="J107" t="s">
        <v>472</v>
      </c>
      <c r="K107">
        <v>2015</v>
      </c>
      <c r="L107">
        <v>24914</v>
      </c>
    </row>
    <row r="108" spans="1:12" x14ac:dyDescent="0.25">
      <c r="A108" t="s">
        <v>506</v>
      </c>
      <c r="B108">
        <v>1</v>
      </c>
      <c r="C108">
        <v>1111</v>
      </c>
      <c r="D108">
        <v>11960074</v>
      </c>
      <c r="E108" s="1">
        <v>43033</v>
      </c>
      <c r="F108">
        <v>97.88</v>
      </c>
      <c r="G108">
        <v>1</v>
      </c>
      <c r="H108">
        <v>1</v>
      </c>
      <c r="I108">
        <v>12</v>
      </c>
      <c r="J108" t="s">
        <v>472</v>
      </c>
      <c r="K108">
        <v>2017</v>
      </c>
      <c r="L108">
        <v>20522</v>
      </c>
    </row>
    <row r="109" spans="1:12" x14ac:dyDescent="0.25">
      <c r="A109" t="s">
        <v>506</v>
      </c>
      <c r="B109">
        <v>1</v>
      </c>
      <c r="C109">
        <v>1111</v>
      </c>
      <c r="D109">
        <v>11960075</v>
      </c>
      <c r="E109" s="1">
        <v>43033</v>
      </c>
      <c r="F109">
        <v>97.88</v>
      </c>
      <c r="G109">
        <v>1</v>
      </c>
      <c r="H109">
        <v>1</v>
      </c>
      <c r="I109">
        <v>12</v>
      </c>
      <c r="J109" t="s">
        <v>472</v>
      </c>
      <c r="K109">
        <v>2017</v>
      </c>
      <c r="L109">
        <v>19787</v>
      </c>
    </row>
    <row r="110" spans="1:12" x14ac:dyDescent="0.25">
      <c r="A110" t="s">
        <v>506</v>
      </c>
      <c r="B110">
        <v>1</v>
      </c>
      <c r="C110">
        <v>1111</v>
      </c>
      <c r="D110">
        <v>11960077</v>
      </c>
      <c r="E110" s="1">
        <v>43033</v>
      </c>
      <c r="F110">
        <v>97.88</v>
      </c>
      <c r="G110">
        <v>1</v>
      </c>
      <c r="H110">
        <v>1</v>
      </c>
      <c r="I110">
        <v>12</v>
      </c>
      <c r="J110" t="s">
        <v>472</v>
      </c>
      <c r="K110">
        <v>2017</v>
      </c>
      <c r="L110">
        <v>20350</v>
      </c>
    </row>
    <row r="111" spans="1:12" x14ac:dyDescent="0.25">
      <c r="A111" t="s">
        <v>506</v>
      </c>
      <c r="B111">
        <v>1</v>
      </c>
      <c r="C111">
        <v>1111</v>
      </c>
      <c r="D111">
        <v>10880073</v>
      </c>
      <c r="E111" s="1">
        <v>42751</v>
      </c>
      <c r="F111">
        <v>97.88</v>
      </c>
      <c r="G111">
        <v>1</v>
      </c>
      <c r="H111">
        <v>1</v>
      </c>
      <c r="I111">
        <v>12</v>
      </c>
      <c r="J111" t="s">
        <v>472</v>
      </c>
      <c r="K111">
        <v>2017</v>
      </c>
      <c r="L111">
        <v>228</v>
      </c>
    </row>
    <row r="112" spans="1:12" x14ac:dyDescent="0.25">
      <c r="A112" t="s">
        <v>506</v>
      </c>
      <c r="B112">
        <v>1</v>
      </c>
      <c r="C112">
        <v>1111</v>
      </c>
      <c r="D112">
        <v>10880074</v>
      </c>
      <c r="E112" s="1">
        <v>42751</v>
      </c>
      <c r="F112">
        <v>97.88</v>
      </c>
      <c r="G112">
        <v>1</v>
      </c>
      <c r="H112">
        <v>1</v>
      </c>
      <c r="I112">
        <v>12</v>
      </c>
      <c r="J112" t="s">
        <v>472</v>
      </c>
      <c r="K112">
        <v>2017</v>
      </c>
      <c r="L112">
        <v>225</v>
      </c>
    </row>
    <row r="113" spans="1:12" x14ac:dyDescent="0.25">
      <c r="A113" t="s">
        <v>506</v>
      </c>
      <c r="B113">
        <v>1</v>
      </c>
      <c r="C113">
        <v>1111</v>
      </c>
      <c r="D113">
        <v>9710156</v>
      </c>
      <c r="E113" s="1">
        <v>42412</v>
      </c>
      <c r="F113">
        <v>97.88</v>
      </c>
      <c r="G113">
        <v>1</v>
      </c>
      <c r="H113">
        <v>1</v>
      </c>
      <c r="I113">
        <v>12</v>
      </c>
      <c r="J113" t="s">
        <v>472</v>
      </c>
      <c r="K113">
        <v>2015</v>
      </c>
      <c r="L113">
        <v>25790</v>
      </c>
    </row>
    <row r="114" spans="1:12" x14ac:dyDescent="0.25">
      <c r="A114" t="s">
        <v>506</v>
      </c>
      <c r="B114">
        <v>1</v>
      </c>
      <c r="C114">
        <v>1111</v>
      </c>
      <c r="D114">
        <v>9710155</v>
      </c>
      <c r="E114" s="1">
        <v>42412</v>
      </c>
      <c r="F114">
        <v>97.88</v>
      </c>
      <c r="G114">
        <v>1</v>
      </c>
      <c r="H114">
        <v>1</v>
      </c>
      <c r="I114">
        <v>12</v>
      </c>
      <c r="J114" t="s">
        <v>472</v>
      </c>
      <c r="K114">
        <v>2015</v>
      </c>
      <c r="L114">
        <v>24217</v>
      </c>
    </row>
    <row r="115" spans="1:12" x14ac:dyDescent="0.25">
      <c r="A115" t="s">
        <v>506</v>
      </c>
      <c r="B115">
        <v>1</v>
      </c>
      <c r="C115">
        <v>1111</v>
      </c>
      <c r="D115">
        <v>9710157</v>
      </c>
      <c r="E115" s="1">
        <v>42412</v>
      </c>
      <c r="F115">
        <v>97.88</v>
      </c>
      <c r="G115">
        <v>1</v>
      </c>
      <c r="H115">
        <v>1</v>
      </c>
      <c r="I115">
        <v>12</v>
      </c>
      <c r="J115" t="s">
        <v>472</v>
      </c>
      <c r="K115">
        <v>2015</v>
      </c>
      <c r="L115">
        <v>25691</v>
      </c>
    </row>
    <row r="116" spans="1:12" x14ac:dyDescent="0.25">
      <c r="A116" t="s">
        <v>506</v>
      </c>
      <c r="B116">
        <v>1</v>
      </c>
      <c r="C116">
        <v>1111</v>
      </c>
      <c r="D116">
        <v>9710158</v>
      </c>
      <c r="E116" s="1">
        <v>42412</v>
      </c>
      <c r="F116">
        <v>97.88</v>
      </c>
      <c r="G116">
        <v>1</v>
      </c>
      <c r="H116">
        <v>1</v>
      </c>
      <c r="I116">
        <v>12</v>
      </c>
      <c r="J116" t="s">
        <v>472</v>
      </c>
      <c r="K116">
        <v>2015</v>
      </c>
      <c r="L116">
        <v>24225</v>
      </c>
    </row>
    <row r="117" spans="1:12" x14ac:dyDescent="0.25">
      <c r="A117" t="s">
        <v>506</v>
      </c>
      <c r="B117">
        <v>1</v>
      </c>
      <c r="C117">
        <v>1111</v>
      </c>
      <c r="D117">
        <v>9710159</v>
      </c>
      <c r="E117" s="1">
        <v>42412</v>
      </c>
      <c r="F117">
        <v>97.88</v>
      </c>
      <c r="G117">
        <v>1</v>
      </c>
      <c r="H117">
        <v>1</v>
      </c>
      <c r="I117">
        <v>12</v>
      </c>
      <c r="J117" t="s">
        <v>472</v>
      </c>
      <c r="K117">
        <v>2015</v>
      </c>
      <c r="L117">
        <v>23736</v>
      </c>
    </row>
    <row r="118" spans="1:12" x14ac:dyDescent="0.25">
      <c r="A118" t="s">
        <v>506</v>
      </c>
      <c r="B118">
        <v>1</v>
      </c>
      <c r="C118">
        <v>1111</v>
      </c>
      <c r="D118">
        <v>9710160</v>
      </c>
      <c r="E118" s="1">
        <v>42412</v>
      </c>
      <c r="F118">
        <v>97.88</v>
      </c>
      <c r="G118">
        <v>1</v>
      </c>
      <c r="H118">
        <v>1</v>
      </c>
      <c r="I118">
        <v>12</v>
      </c>
      <c r="J118" t="s">
        <v>472</v>
      </c>
      <c r="K118">
        <v>2015</v>
      </c>
      <c r="L118">
        <v>25105</v>
      </c>
    </row>
    <row r="119" spans="1:12" x14ac:dyDescent="0.25">
      <c r="A119" t="s">
        <v>506</v>
      </c>
      <c r="B119">
        <v>1</v>
      </c>
      <c r="C119">
        <v>1111</v>
      </c>
      <c r="D119">
        <v>9710161</v>
      </c>
      <c r="E119" s="1">
        <v>42412</v>
      </c>
      <c r="F119">
        <v>97.88</v>
      </c>
      <c r="G119">
        <v>1</v>
      </c>
      <c r="H119">
        <v>1</v>
      </c>
      <c r="I119">
        <v>12</v>
      </c>
      <c r="J119" t="s">
        <v>472</v>
      </c>
      <c r="K119">
        <v>2015</v>
      </c>
      <c r="L119">
        <v>25120</v>
      </c>
    </row>
    <row r="120" spans="1:12" x14ac:dyDescent="0.25">
      <c r="A120" t="s">
        <v>506</v>
      </c>
      <c r="B120">
        <v>1</v>
      </c>
      <c r="C120">
        <v>1111</v>
      </c>
      <c r="D120">
        <v>9710162</v>
      </c>
      <c r="E120" s="1">
        <v>42412</v>
      </c>
      <c r="F120">
        <v>97.88</v>
      </c>
      <c r="G120">
        <v>1</v>
      </c>
      <c r="H120">
        <v>1</v>
      </c>
      <c r="I120">
        <v>12</v>
      </c>
      <c r="J120" t="s">
        <v>472</v>
      </c>
      <c r="K120">
        <v>2016</v>
      </c>
      <c r="L120">
        <v>3115</v>
      </c>
    </row>
    <row r="121" spans="1:12" x14ac:dyDescent="0.25">
      <c r="A121" t="s">
        <v>506</v>
      </c>
      <c r="B121">
        <v>1</v>
      </c>
      <c r="C121">
        <v>1111</v>
      </c>
      <c r="D121">
        <v>9710163</v>
      </c>
      <c r="E121" s="1">
        <v>42412</v>
      </c>
      <c r="F121">
        <v>97.88</v>
      </c>
      <c r="G121">
        <v>1</v>
      </c>
      <c r="H121">
        <v>1</v>
      </c>
      <c r="I121">
        <v>12</v>
      </c>
      <c r="J121" t="s">
        <v>472</v>
      </c>
      <c r="K121">
        <v>2015</v>
      </c>
      <c r="L121">
        <v>23517</v>
      </c>
    </row>
    <row r="122" spans="1:12" x14ac:dyDescent="0.25">
      <c r="A122" t="s">
        <v>506</v>
      </c>
      <c r="B122">
        <v>1</v>
      </c>
      <c r="C122">
        <v>1111</v>
      </c>
      <c r="D122">
        <v>9710164</v>
      </c>
      <c r="E122" s="1">
        <v>42412</v>
      </c>
      <c r="F122">
        <v>97.88</v>
      </c>
      <c r="G122">
        <v>1</v>
      </c>
      <c r="H122">
        <v>1</v>
      </c>
      <c r="I122">
        <v>12</v>
      </c>
      <c r="J122" t="s">
        <v>472</v>
      </c>
      <c r="K122">
        <v>2016</v>
      </c>
      <c r="L122">
        <v>3119</v>
      </c>
    </row>
    <row r="123" spans="1:12" x14ac:dyDescent="0.25">
      <c r="A123" t="s">
        <v>506</v>
      </c>
      <c r="B123">
        <v>1</v>
      </c>
      <c r="C123">
        <v>1111</v>
      </c>
      <c r="D123">
        <v>9710165</v>
      </c>
      <c r="E123" s="1">
        <v>42412</v>
      </c>
      <c r="F123">
        <v>97.88</v>
      </c>
      <c r="G123">
        <v>1</v>
      </c>
      <c r="H123">
        <v>1</v>
      </c>
      <c r="I123">
        <v>12</v>
      </c>
      <c r="J123" t="s">
        <v>472</v>
      </c>
      <c r="K123">
        <v>2015</v>
      </c>
      <c r="L123">
        <v>24898</v>
      </c>
    </row>
    <row r="124" spans="1:12" x14ac:dyDescent="0.25">
      <c r="A124" t="s">
        <v>506</v>
      </c>
      <c r="B124">
        <v>1</v>
      </c>
      <c r="C124">
        <v>1111</v>
      </c>
      <c r="D124">
        <v>9710166</v>
      </c>
      <c r="E124" s="1">
        <v>42412</v>
      </c>
      <c r="F124">
        <v>97.88</v>
      </c>
      <c r="G124">
        <v>1</v>
      </c>
      <c r="H124">
        <v>1</v>
      </c>
      <c r="I124">
        <v>12</v>
      </c>
      <c r="J124" t="s">
        <v>472</v>
      </c>
      <c r="K124">
        <v>2015</v>
      </c>
      <c r="L124">
        <v>26322</v>
      </c>
    </row>
    <row r="125" spans="1:12" x14ac:dyDescent="0.25">
      <c r="A125" t="s">
        <v>506</v>
      </c>
      <c r="B125">
        <v>1</v>
      </c>
      <c r="C125">
        <v>1111</v>
      </c>
      <c r="D125">
        <v>9710167</v>
      </c>
      <c r="E125" s="1">
        <v>42412</v>
      </c>
      <c r="F125">
        <v>44.24</v>
      </c>
      <c r="G125">
        <v>1</v>
      </c>
      <c r="H125">
        <v>1</v>
      </c>
      <c r="I125">
        <v>12</v>
      </c>
      <c r="J125" t="s">
        <v>472</v>
      </c>
      <c r="K125">
        <v>2015</v>
      </c>
      <c r="L125">
        <v>26611</v>
      </c>
    </row>
    <row r="126" spans="1:12" x14ac:dyDescent="0.25">
      <c r="A126" t="s">
        <v>506</v>
      </c>
      <c r="B126">
        <v>1</v>
      </c>
      <c r="C126">
        <v>1111</v>
      </c>
      <c r="D126">
        <v>9710168</v>
      </c>
      <c r="E126" s="1">
        <v>42412</v>
      </c>
      <c r="F126">
        <v>44.24</v>
      </c>
      <c r="G126">
        <v>1</v>
      </c>
      <c r="H126">
        <v>1</v>
      </c>
      <c r="I126">
        <v>12</v>
      </c>
      <c r="J126" t="s">
        <v>472</v>
      </c>
      <c r="K126">
        <v>2015</v>
      </c>
      <c r="L126">
        <v>27227</v>
      </c>
    </row>
    <row r="127" spans="1:12" x14ac:dyDescent="0.25">
      <c r="A127" t="s">
        <v>506</v>
      </c>
      <c r="B127">
        <v>1</v>
      </c>
      <c r="C127">
        <v>1111</v>
      </c>
      <c r="D127">
        <v>11410058</v>
      </c>
      <c r="E127" s="1">
        <v>42866</v>
      </c>
      <c r="F127">
        <v>97.88</v>
      </c>
      <c r="G127">
        <v>1</v>
      </c>
      <c r="H127">
        <v>1</v>
      </c>
      <c r="I127">
        <v>12</v>
      </c>
      <c r="J127" t="s">
        <v>472</v>
      </c>
      <c r="K127">
        <v>2017</v>
      </c>
      <c r="L127">
        <v>6666</v>
      </c>
    </row>
    <row r="128" spans="1:12" x14ac:dyDescent="0.25">
      <c r="A128" t="s">
        <v>506</v>
      </c>
      <c r="B128">
        <v>1</v>
      </c>
      <c r="C128">
        <v>1111</v>
      </c>
      <c r="D128">
        <v>11410066</v>
      </c>
      <c r="E128" s="1">
        <v>42866</v>
      </c>
      <c r="F128">
        <v>44.24</v>
      </c>
      <c r="G128">
        <v>1</v>
      </c>
      <c r="H128">
        <v>1</v>
      </c>
      <c r="I128">
        <v>12</v>
      </c>
      <c r="J128" t="s">
        <v>472</v>
      </c>
      <c r="K128">
        <v>2017</v>
      </c>
      <c r="L128">
        <v>6914</v>
      </c>
    </row>
    <row r="129" spans="1:12" x14ac:dyDescent="0.25">
      <c r="A129" t="s">
        <v>506</v>
      </c>
      <c r="B129">
        <v>1</v>
      </c>
      <c r="C129">
        <v>1111</v>
      </c>
      <c r="D129">
        <v>11410067</v>
      </c>
      <c r="E129" s="1">
        <v>42866</v>
      </c>
      <c r="F129">
        <v>44.24</v>
      </c>
      <c r="G129">
        <v>1</v>
      </c>
      <c r="H129">
        <v>1</v>
      </c>
      <c r="I129">
        <v>12</v>
      </c>
      <c r="J129" t="s">
        <v>472</v>
      </c>
      <c r="K129">
        <v>2017</v>
      </c>
      <c r="L129">
        <v>5408</v>
      </c>
    </row>
    <row r="130" spans="1:12" x14ac:dyDescent="0.25">
      <c r="A130" t="s">
        <v>506</v>
      </c>
      <c r="B130">
        <v>1</v>
      </c>
      <c r="C130">
        <v>1111</v>
      </c>
      <c r="D130">
        <v>11410069</v>
      </c>
      <c r="E130" s="1">
        <v>42866</v>
      </c>
      <c r="F130">
        <v>44.24</v>
      </c>
      <c r="G130">
        <v>1</v>
      </c>
      <c r="H130">
        <v>1</v>
      </c>
      <c r="I130">
        <v>12</v>
      </c>
      <c r="J130" t="s">
        <v>472</v>
      </c>
      <c r="K130">
        <v>2017</v>
      </c>
      <c r="L130">
        <v>6105</v>
      </c>
    </row>
    <row r="131" spans="1:12" x14ac:dyDescent="0.25">
      <c r="A131" t="s">
        <v>506</v>
      </c>
      <c r="B131">
        <v>1</v>
      </c>
      <c r="C131">
        <v>1111</v>
      </c>
      <c r="D131">
        <v>11410068</v>
      </c>
      <c r="E131" s="1">
        <v>42866</v>
      </c>
      <c r="F131">
        <v>44.24</v>
      </c>
      <c r="G131">
        <v>1</v>
      </c>
      <c r="H131">
        <v>1</v>
      </c>
      <c r="I131">
        <v>12</v>
      </c>
      <c r="J131" t="s">
        <v>472</v>
      </c>
      <c r="K131">
        <v>2017</v>
      </c>
      <c r="L131">
        <v>11799</v>
      </c>
    </row>
    <row r="132" spans="1:12" x14ac:dyDescent="0.25">
      <c r="A132" t="s">
        <v>506</v>
      </c>
      <c r="B132">
        <v>1</v>
      </c>
      <c r="C132">
        <v>1111</v>
      </c>
      <c r="D132">
        <v>11410065</v>
      </c>
      <c r="E132" s="1">
        <v>42892</v>
      </c>
      <c r="F132">
        <v>44.24</v>
      </c>
      <c r="G132">
        <v>1</v>
      </c>
      <c r="H132">
        <v>1</v>
      </c>
      <c r="I132">
        <v>12</v>
      </c>
      <c r="J132" t="s">
        <v>472</v>
      </c>
      <c r="K132">
        <v>2017</v>
      </c>
      <c r="L132">
        <v>13366</v>
      </c>
    </row>
    <row r="133" spans="1:12" x14ac:dyDescent="0.25">
      <c r="A133" t="s">
        <v>506</v>
      </c>
      <c r="B133">
        <v>1</v>
      </c>
      <c r="C133">
        <v>1111</v>
      </c>
      <c r="D133">
        <v>10470224</v>
      </c>
      <c r="E133" s="1">
        <v>42654</v>
      </c>
      <c r="F133">
        <v>97.88</v>
      </c>
      <c r="G133">
        <v>1</v>
      </c>
      <c r="H133">
        <v>1</v>
      </c>
      <c r="I133">
        <v>12</v>
      </c>
      <c r="J133" t="s">
        <v>472</v>
      </c>
      <c r="K133">
        <v>2016</v>
      </c>
      <c r="L133">
        <v>14276</v>
      </c>
    </row>
    <row r="134" spans="1:12" x14ac:dyDescent="0.25">
      <c r="A134" t="s">
        <v>506</v>
      </c>
      <c r="B134">
        <v>1</v>
      </c>
      <c r="C134">
        <v>1111</v>
      </c>
      <c r="D134">
        <v>10470225</v>
      </c>
      <c r="E134" s="1">
        <v>42654</v>
      </c>
      <c r="F134">
        <v>97.88</v>
      </c>
      <c r="G134">
        <v>1</v>
      </c>
      <c r="H134">
        <v>1</v>
      </c>
      <c r="I134">
        <v>12</v>
      </c>
      <c r="J134" t="s">
        <v>472</v>
      </c>
      <c r="K134">
        <v>2016</v>
      </c>
      <c r="L134">
        <v>15076</v>
      </c>
    </row>
    <row r="135" spans="1:12" x14ac:dyDescent="0.25">
      <c r="A135" t="s">
        <v>506</v>
      </c>
      <c r="B135">
        <v>1</v>
      </c>
      <c r="C135">
        <v>1111</v>
      </c>
      <c r="D135">
        <v>10470226</v>
      </c>
      <c r="E135" s="1">
        <v>42654</v>
      </c>
      <c r="F135">
        <v>97.88</v>
      </c>
      <c r="G135">
        <v>1</v>
      </c>
      <c r="H135">
        <v>1</v>
      </c>
      <c r="I135">
        <v>12</v>
      </c>
      <c r="J135" t="s">
        <v>472</v>
      </c>
      <c r="K135">
        <v>2016</v>
      </c>
      <c r="L135">
        <v>14781</v>
      </c>
    </row>
    <row r="136" spans="1:12" x14ac:dyDescent="0.25">
      <c r="A136" t="s">
        <v>506</v>
      </c>
      <c r="B136">
        <v>1</v>
      </c>
      <c r="C136">
        <v>1111</v>
      </c>
      <c r="D136">
        <v>12420280</v>
      </c>
      <c r="E136" s="1">
        <v>43130</v>
      </c>
      <c r="F136">
        <v>97.88</v>
      </c>
      <c r="G136">
        <v>1</v>
      </c>
      <c r="H136">
        <v>1</v>
      </c>
      <c r="I136">
        <v>12</v>
      </c>
      <c r="J136" t="s">
        <v>472</v>
      </c>
      <c r="K136">
        <v>2017</v>
      </c>
      <c r="L136">
        <v>31509</v>
      </c>
    </row>
    <row r="137" spans="1:12" x14ac:dyDescent="0.25">
      <c r="A137" t="s">
        <v>506</v>
      </c>
      <c r="B137">
        <v>1</v>
      </c>
      <c r="C137">
        <v>1111</v>
      </c>
      <c r="D137">
        <v>12420281</v>
      </c>
      <c r="E137" s="1">
        <v>43130</v>
      </c>
      <c r="F137">
        <v>97.88</v>
      </c>
      <c r="G137">
        <v>1</v>
      </c>
      <c r="H137">
        <v>1</v>
      </c>
      <c r="I137">
        <v>12</v>
      </c>
      <c r="J137" t="s">
        <v>472</v>
      </c>
      <c r="K137">
        <v>2017</v>
      </c>
      <c r="L137">
        <v>30821</v>
      </c>
    </row>
    <row r="138" spans="1:12" x14ac:dyDescent="0.25">
      <c r="A138" t="s">
        <v>506</v>
      </c>
      <c r="B138">
        <v>1</v>
      </c>
      <c r="C138">
        <v>1111</v>
      </c>
      <c r="D138">
        <v>12420282</v>
      </c>
      <c r="E138" s="1">
        <v>43130</v>
      </c>
      <c r="F138">
        <v>97.88</v>
      </c>
      <c r="G138">
        <v>1</v>
      </c>
      <c r="H138">
        <v>1</v>
      </c>
      <c r="I138">
        <v>12</v>
      </c>
      <c r="J138" t="s">
        <v>472</v>
      </c>
      <c r="K138">
        <v>2017</v>
      </c>
      <c r="L138">
        <v>31421</v>
      </c>
    </row>
    <row r="139" spans="1:12" x14ac:dyDescent="0.25">
      <c r="A139" t="s">
        <v>506</v>
      </c>
      <c r="B139">
        <v>1</v>
      </c>
      <c r="C139">
        <v>1111</v>
      </c>
      <c r="D139">
        <v>12420285</v>
      </c>
      <c r="E139" s="1">
        <v>43130</v>
      </c>
      <c r="F139">
        <v>97.88</v>
      </c>
      <c r="G139">
        <v>1</v>
      </c>
      <c r="H139">
        <v>1</v>
      </c>
      <c r="I139">
        <v>12</v>
      </c>
      <c r="J139" t="s">
        <v>472</v>
      </c>
      <c r="K139">
        <v>2018</v>
      </c>
      <c r="L139">
        <v>618</v>
      </c>
    </row>
    <row r="140" spans="1:12" x14ac:dyDescent="0.25">
      <c r="A140" t="s">
        <v>506</v>
      </c>
      <c r="B140">
        <v>1</v>
      </c>
      <c r="C140">
        <v>1111</v>
      </c>
      <c r="D140">
        <v>12630219</v>
      </c>
      <c r="E140" s="1">
        <v>43199</v>
      </c>
      <c r="F140">
        <v>97.88</v>
      </c>
      <c r="G140">
        <v>1</v>
      </c>
      <c r="H140">
        <v>1</v>
      </c>
      <c r="I140">
        <v>12</v>
      </c>
      <c r="J140" t="s">
        <v>472</v>
      </c>
      <c r="K140">
        <v>2018</v>
      </c>
      <c r="L140">
        <v>5025</v>
      </c>
    </row>
    <row r="141" spans="1:12" x14ac:dyDescent="0.25">
      <c r="A141" t="s">
        <v>506</v>
      </c>
      <c r="B141">
        <v>1</v>
      </c>
      <c r="C141">
        <v>1111</v>
      </c>
      <c r="D141">
        <v>12630220</v>
      </c>
      <c r="E141" s="1">
        <v>43199</v>
      </c>
      <c r="F141">
        <v>97.88</v>
      </c>
      <c r="G141">
        <v>1</v>
      </c>
      <c r="H141">
        <v>1</v>
      </c>
      <c r="I141">
        <v>12</v>
      </c>
      <c r="J141" t="s">
        <v>472</v>
      </c>
      <c r="K141">
        <v>2018</v>
      </c>
      <c r="L141">
        <v>3230</v>
      </c>
    </row>
    <row r="142" spans="1:12" x14ac:dyDescent="0.25">
      <c r="A142" t="s">
        <v>506</v>
      </c>
      <c r="B142">
        <v>1</v>
      </c>
      <c r="C142">
        <v>1111</v>
      </c>
      <c r="D142">
        <v>12600285</v>
      </c>
      <c r="E142" s="1">
        <v>43175</v>
      </c>
      <c r="F142">
        <v>45</v>
      </c>
      <c r="G142">
        <v>1</v>
      </c>
      <c r="H142">
        <v>1</v>
      </c>
      <c r="I142">
        <v>12</v>
      </c>
      <c r="J142" t="s">
        <v>472</v>
      </c>
      <c r="K142">
        <v>2018</v>
      </c>
      <c r="L142">
        <v>5222</v>
      </c>
    </row>
    <row r="143" spans="1:12" x14ac:dyDescent="0.25">
      <c r="A143" t="s">
        <v>506</v>
      </c>
      <c r="B143">
        <v>1</v>
      </c>
      <c r="C143">
        <v>1111</v>
      </c>
      <c r="D143">
        <v>13040100</v>
      </c>
      <c r="E143" s="1">
        <v>43339</v>
      </c>
      <c r="F143">
        <v>97.88</v>
      </c>
      <c r="G143">
        <v>1</v>
      </c>
      <c r="H143">
        <v>1</v>
      </c>
      <c r="I143">
        <v>12</v>
      </c>
      <c r="J143" t="s">
        <v>472</v>
      </c>
      <c r="K143">
        <v>2018</v>
      </c>
      <c r="L143">
        <v>3101</v>
      </c>
    </row>
    <row r="144" spans="1:12" x14ac:dyDescent="0.25">
      <c r="A144" t="s">
        <v>506</v>
      </c>
      <c r="B144">
        <v>1</v>
      </c>
      <c r="C144">
        <v>1111</v>
      </c>
      <c r="D144">
        <v>13040101</v>
      </c>
      <c r="E144" s="1">
        <v>43339</v>
      </c>
      <c r="F144">
        <v>97.88</v>
      </c>
      <c r="G144">
        <v>1</v>
      </c>
      <c r="H144">
        <v>1</v>
      </c>
      <c r="I144">
        <v>12</v>
      </c>
      <c r="J144" t="s">
        <v>472</v>
      </c>
      <c r="K144">
        <v>2018</v>
      </c>
      <c r="L144">
        <v>11855</v>
      </c>
    </row>
    <row r="145" spans="1:12" x14ac:dyDescent="0.25">
      <c r="A145" t="s">
        <v>506</v>
      </c>
      <c r="B145">
        <v>1</v>
      </c>
      <c r="C145">
        <v>1111</v>
      </c>
      <c r="D145">
        <v>13040102</v>
      </c>
      <c r="E145" s="1">
        <v>43339</v>
      </c>
      <c r="F145">
        <v>97.88</v>
      </c>
      <c r="G145">
        <v>1</v>
      </c>
      <c r="H145">
        <v>1</v>
      </c>
      <c r="I145">
        <v>12</v>
      </c>
      <c r="J145" t="s">
        <v>472</v>
      </c>
      <c r="K145">
        <v>2018</v>
      </c>
      <c r="L145">
        <v>20905</v>
      </c>
    </row>
    <row r="146" spans="1:12" x14ac:dyDescent="0.25">
      <c r="A146" t="s">
        <v>506</v>
      </c>
      <c r="B146">
        <v>1</v>
      </c>
      <c r="C146">
        <v>1111</v>
      </c>
      <c r="D146">
        <v>9830130</v>
      </c>
      <c r="E146" s="1">
        <v>42417</v>
      </c>
      <c r="F146">
        <v>97.88</v>
      </c>
      <c r="G146">
        <v>1</v>
      </c>
      <c r="H146">
        <v>1</v>
      </c>
      <c r="I146">
        <v>12</v>
      </c>
      <c r="J146" t="s">
        <v>472</v>
      </c>
      <c r="K146">
        <v>2016</v>
      </c>
      <c r="L146">
        <v>2343</v>
      </c>
    </row>
    <row r="147" spans="1:12" x14ac:dyDescent="0.25">
      <c r="A147" t="s">
        <v>506</v>
      </c>
      <c r="B147">
        <v>1</v>
      </c>
      <c r="C147">
        <v>1111</v>
      </c>
      <c r="D147">
        <v>9830131</v>
      </c>
      <c r="E147" s="1">
        <v>42417</v>
      </c>
      <c r="F147">
        <v>97.88</v>
      </c>
      <c r="G147">
        <v>1</v>
      </c>
      <c r="H147">
        <v>1</v>
      </c>
      <c r="I147">
        <v>12</v>
      </c>
      <c r="J147" t="s">
        <v>472</v>
      </c>
      <c r="K147">
        <v>2015</v>
      </c>
      <c r="L147">
        <v>28764</v>
      </c>
    </row>
    <row r="148" spans="1:12" x14ac:dyDescent="0.25">
      <c r="A148" t="s">
        <v>506</v>
      </c>
      <c r="B148">
        <v>1</v>
      </c>
      <c r="C148">
        <v>1111</v>
      </c>
      <c r="D148">
        <v>9830134</v>
      </c>
      <c r="E148" s="1">
        <v>42417</v>
      </c>
      <c r="F148">
        <v>97.88</v>
      </c>
      <c r="G148">
        <v>1</v>
      </c>
      <c r="H148">
        <v>1</v>
      </c>
      <c r="I148">
        <v>12</v>
      </c>
      <c r="J148" t="s">
        <v>472</v>
      </c>
      <c r="K148">
        <v>2015</v>
      </c>
      <c r="L148">
        <v>28467</v>
      </c>
    </row>
    <row r="149" spans="1:12" x14ac:dyDescent="0.25">
      <c r="A149" t="s">
        <v>506</v>
      </c>
      <c r="B149">
        <v>1</v>
      </c>
      <c r="C149">
        <v>1111</v>
      </c>
      <c r="D149">
        <v>9830135</v>
      </c>
      <c r="E149" s="1">
        <v>42417</v>
      </c>
      <c r="F149">
        <v>97.88</v>
      </c>
      <c r="G149">
        <v>1</v>
      </c>
      <c r="H149">
        <v>1</v>
      </c>
      <c r="I149">
        <v>12</v>
      </c>
      <c r="J149" t="s">
        <v>472</v>
      </c>
      <c r="K149">
        <v>2015</v>
      </c>
      <c r="L149">
        <v>28879</v>
      </c>
    </row>
    <row r="150" spans="1:12" x14ac:dyDescent="0.25">
      <c r="A150" t="s">
        <v>506</v>
      </c>
      <c r="B150">
        <v>1</v>
      </c>
      <c r="C150">
        <v>1111</v>
      </c>
      <c r="D150">
        <v>9830136</v>
      </c>
      <c r="E150" s="1">
        <v>42417</v>
      </c>
      <c r="F150">
        <v>97.88</v>
      </c>
      <c r="G150">
        <v>1</v>
      </c>
      <c r="H150">
        <v>1</v>
      </c>
      <c r="I150">
        <v>12</v>
      </c>
      <c r="J150" t="s">
        <v>472</v>
      </c>
      <c r="K150">
        <v>2015</v>
      </c>
      <c r="L150">
        <v>27372</v>
      </c>
    </row>
    <row r="151" spans="1:12" x14ac:dyDescent="0.25">
      <c r="A151" t="s">
        <v>506</v>
      </c>
      <c r="B151">
        <v>1</v>
      </c>
      <c r="C151">
        <v>1111</v>
      </c>
      <c r="D151">
        <v>9830138</v>
      </c>
      <c r="E151" s="1">
        <v>42417</v>
      </c>
      <c r="F151">
        <v>97.88</v>
      </c>
      <c r="G151">
        <v>1</v>
      </c>
      <c r="H151">
        <v>1</v>
      </c>
      <c r="I151">
        <v>12</v>
      </c>
      <c r="J151" t="s">
        <v>472</v>
      </c>
      <c r="K151">
        <v>2015</v>
      </c>
      <c r="L151">
        <v>27707</v>
      </c>
    </row>
    <row r="152" spans="1:12" x14ac:dyDescent="0.25">
      <c r="A152" t="s">
        <v>506</v>
      </c>
      <c r="B152">
        <v>1</v>
      </c>
      <c r="C152">
        <v>1111</v>
      </c>
      <c r="D152">
        <v>9830141</v>
      </c>
      <c r="E152" s="1">
        <v>42417</v>
      </c>
      <c r="F152">
        <v>97.88</v>
      </c>
      <c r="G152">
        <v>1</v>
      </c>
      <c r="H152">
        <v>1</v>
      </c>
      <c r="I152">
        <v>12</v>
      </c>
      <c r="J152" t="s">
        <v>472</v>
      </c>
      <c r="K152">
        <v>2015</v>
      </c>
      <c r="L152">
        <v>27877</v>
      </c>
    </row>
    <row r="153" spans="1:12" x14ac:dyDescent="0.25">
      <c r="A153" t="s">
        <v>506</v>
      </c>
      <c r="B153">
        <v>1</v>
      </c>
      <c r="C153">
        <v>1111</v>
      </c>
      <c r="D153">
        <v>9830142</v>
      </c>
      <c r="E153" s="1">
        <v>42417</v>
      </c>
      <c r="F153">
        <v>97.88</v>
      </c>
      <c r="G153">
        <v>1</v>
      </c>
      <c r="H153">
        <v>1</v>
      </c>
      <c r="I153">
        <v>12</v>
      </c>
      <c r="J153" t="s">
        <v>472</v>
      </c>
      <c r="K153">
        <v>2015</v>
      </c>
      <c r="L153">
        <v>27851</v>
      </c>
    </row>
    <row r="154" spans="1:12" x14ac:dyDescent="0.25">
      <c r="A154" t="s">
        <v>506</v>
      </c>
      <c r="B154">
        <v>1</v>
      </c>
      <c r="C154">
        <v>1111</v>
      </c>
      <c r="D154">
        <v>10330156</v>
      </c>
      <c r="E154" s="1">
        <v>42620</v>
      </c>
      <c r="F154">
        <v>97.88</v>
      </c>
      <c r="G154">
        <v>1</v>
      </c>
      <c r="H154">
        <v>1</v>
      </c>
      <c r="I154">
        <v>12</v>
      </c>
      <c r="J154" t="s">
        <v>472</v>
      </c>
      <c r="K154">
        <v>2016</v>
      </c>
      <c r="L154">
        <v>11660</v>
      </c>
    </row>
    <row r="155" spans="1:12" x14ac:dyDescent="0.25">
      <c r="A155" t="s">
        <v>506</v>
      </c>
      <c r="B155">
        <v>1</v>
      </c>
      <c r="C155">
        <v>1111</v>
      </c>
      <c r="D155">
        <v>10330157</v>
      </c>
      <c r="E155" s="1">
        <v>42620</v>
      </c>
      <c r="F155">
        <v>97.88</v>
      </c>
      <c r="G155">
        <v>1</v>
      </c>
      <c r="H155">
        <v>1</v>
      </c>
      <c r="I155">
        <v>12</v>
      </c>
      <c r="J155" t="s">
        <v>472</v>
      </c>
      <c r="K155">
        <v>2016</v>
      </c>
      <c r="L155">
        <v>12179</v>
      </c>
    </row>
    <row r="156" spans="1:12" x14ac:dyDescent="0.25">
      <c r="A156" t="s">
        <v>506</v>
      </c>
      <c r="B156">
        <v>1</v>
      </c>
      <c r="C156">
        <v>1111</v>
      </c>
      <c r="D156">
        <v>10330158</v>
      </c>
      <c r="E156" s="1">
        <v>42620</v>
      </c>
      <c r="F156">
        <v>97.88</v>
      </c>
      <c r="G156">
        <v>1</v>
      </c>
      <c r="H156">
        <v>1</v>
      </c>
      <c r="I156">
        <v>12</v>
      </c>
      <c r="J156" t="s">
        <v>472</v>
      </c>
      <c r="K156">
        <v>2016</v>
      </c>
      <c r="L156">
        <v>11574</v>
      </c>
    </row>
    <row r="157" spans="1:12" x14ac:dyDescent="0.25">
      <c r="A157" t="s">
        <v>506</v>
      </c>
      <c r="B157">
        <v>1</v>
      </c>
      <c r="C157">
        <v>1111</v>
      </c>
      <c r="D157">
        <v>10330159</v>
      </c>
      <c r="E157" s="1">
        <v>42620</v>
      </c>
      <c r="F157">
        <v>97.88</v>
      </c>
      <c r="G157">
        <v>1</v>
      </c>
      <c r="H157">
        <v>1</v>
      </c>
      <c r="I157">
        <v>12</v>
      </c>
      <c r="J157" t="s">
        <v>472</v>
      </c>
      <c r="K157">
        <v>2016</v>
      </c>
      <c r="L157">
        <v>9680</v>
      </c>
    </row>
    <row r="158" spans="1:12" x14ac:dyDescent="0.25">
      <c r="A158" t="s">
        <v>506</v>
      </c>
      <c r="B158">
        <v>1</v>
      </c>
      <c r="C158">
        <v>1111</v>
      </c>
      <c r="D158">
        <v>10330162</v>
      </c>
      <c r="E158" s="1">
        <v>42620</v>
      </c>
      <c r="F158">
        <v>97.88</v>
      </c>
      <c r="G158">
        <v>1</v>
      </c>
      <c r="H158">
        <v>1</v>
      </c>
      <c r="I158">
        <v>12</v>
      </c>
      <c r="J158" t="s">
        <v>472</v>
      </c>
      <c r="K158">
        <v>2016</v>
      </c>
      <c r="L158">
        <v>12531</v>
      </c>
    </row>
    <row r="159" spans="1:12" x14ac:dyDescent="0.25">
      <c r="A159" t="s">
        <v>506</v>
      </c>
      <c r="B159">
        <v>1</v>
      </c>
      <c r="C159">
        <v>1111</v>
      </c>
      <c r="D159">
        <v>10330163</v>
      </c>
      <c r="E159" s="1">
        <v>42620</v>
      </c>
      <c r="F159">
        <v>97.88</v>
      </c>
      <c r="G159">
        <v>1</v>
      </c>
      <c r="H159">
        <v>1</v>
      </c>
      <c r="I159">
        <v>12</v>
      </c>
      <c r="J159" t="s">
        <v>472</v>
      </c>
      <c r="K159">
        <v>2016</v>
      </c>
      <c r="L159">
        <v>11291</v>
      </c>
    </row>
    <row r="160" spans="1:12" x14ac:dyDescent="0.25">
      <c r="A160" t="s">
        <v>506</v>
      </c>
      <c r="B160">
        <v>1</v>
      </c>
      <c r="C160">
        <v>1111</v>
      </c>
      <c r="D160">
        <v>10330165</v>
      </c>
      <c r="E160" s="1">
        <v>42620</v>
      </c>
      <c r="F160">
        <v>97.88</v>
      </c>
      <c r="G160">
        <v>1</v>
      </c>
      <c r="H160">
        <v>1</v>
      </c>
      <c r="I160">
        <v>12</v>
      </c>
      <c r="J160" t="s">
        <v>472</v>
      </c>
      <c r="K160">
        <v>2016</v>
      </c>
      <c r="L160">
        <v>10985</v>
      </c>
    </row>
    <row r="161" spans="1:12" x14ac:dyDescent="0.25">
      <c r="A161" t="s">
        <v>506</v>
      </c>
      <c r="B161">
        <v>1</v>
      </c>
      <c r="C161">
        <v>1111</v>
      </c>
      <c r="D161">
        <v>10330166</v>
      </c>
      <c r="E161" s="1">
        <v>42620</v>
      </c>
      <c r="F161">
        <v>97.88</v>
      </c>
      <c r="G161">
        <v>1</v>
      </c>
      <c r="H161">
        <v>1</v>
      </c>
      <c r="I161">
        <v>12</v>
      </c>
      <c r="J161" t="s">
        <v>472</v>
      </c>
      <c r="K161">
        <v>2016</v>
      </c>
      <c r="L161">
        <v>13509</v>
      </c>
    </row>
    <row r="162" spans="1:12" x14ac:dyDescent="0.25">
      <c r="A162" t="s">
        <v>506</v>
      </c>
      <c r="B162">
        <v>1</v>
      </c>
      <c r="C162">
        <v>1111</v>
      </c>
      <c r="D162">
        <v>10330167</v>
      </c>
      <c r="E162" s="1">
        <v>42620</v>
      </c>
      <c r="F162">
        <v>97.88</v>
      </c>
      <c r="G162">
        <v>1</v>
      </c>
      <c r="H162">
        <v>1</v>
      </c>
      <c r="I162">
        <v>12</v>
      </c>
      <c r="J162" t="s">
        <v>472</v>
      </c>
      <c r="K162">
        <v>2016</v>
      </c>
      <c r="L162">
        <v>12102</v>
      </c>
    </row>
    <row r="163" spans="1:12" x14ac:dyDescent="0.25">
      <c r="A163" t="s">
        <v>506</v>
      </c>
      <c r="B163">
        <v>1</v>
      </c>
      <c r="C163">
        <v>1111</v>
      </c>
      <c r="D163">
        <v>10330168</v>
      </c>
      <c r="E163" s="1">
        <v>42620</v>
      </c>
      <c r="F163">
        <v>97.88</v>
      </c>
      <c r="G163">
        <v>1</v>
      </c>
      <c r="H163">
        <v>1</v>
      </c>
      <c r="I163">
        <v>12</v>
      </c>
      <c r="J163" t="s">
        <v>472</v>
      </c>
      <c r="K163">
        <v>2016</v>
      </c>
      <c r="L163">
        <v>11966</v>
      </c>
    </row>
    <row r="164" spans="1:12" x14ac:dyDescent="0.25">
      <c r="A164" t="s">
        <v>506</v>
      </c>
      <c r="B164">
        <v>1</v>
      </c>
      <c r="C164">
        <v>1111</v>
      </c>
      <c r="D164">
        <v>10330169</v>
      </c>
      <c r="E164" s="1">
        <v>42620</v>
      </c>
      <c r="F164">
        <v>97.88</v>
      </c>
      <c r="G164">
        <v>1</v>
      </c>
      <c r="H164">
        <v>1</v>
      </c>
      <c r="I164">
        <v>12</v>
      </c>
      <c r="J164" t="s">
        <v>472</v>
      </c>
      <c r="K164">
        <v>2016</v>
      </c>
      <c r="L164">
        <v>11030</v>
      </c>
    </row>
    <row r="165" spans="1:12" x14ac:dyDescent="0.25">
      <c r="A165" t="s">
        <v>506</v>
      </c>
      <c r="B165">
        <v>1</v>
      </c>
      <c r="C165">
        <v>1111</v>
      </c>
      <c r="D165">
        <v>10330170</v>
      </c>
      <c r="E165" s="1">
        <v>42620</v>
      </c>
      <c r="F165">
        <v>97.88</v>
      </c>
      <c r="G165">
        <v>1</v>
      </c>
      <c r="H165">
        <v>1</v>
      </c>
      <c r="I165">
        <v>12</v>
      </c>
      <c r="J165" t="s">
        <v>472</v>
      </c>
      <c r="K165">
        <v>2016</v>
      </c>
      <c r="L165">
        <v>13350</v>
      </c>
    </row>
    <row r="166" spans="1:12" x14ac:dyDescent="0.25">
      <c r="A166" t="s">
        <v>506</v>
      </c>
      <c r="B166">
        <v>1</v>
      </c>
      <c r="C166">
        <v>1111</v>
      </c>
      <c r="D166">
        <v>10330171</v>
      </c>
      <c r="E166" s="1">
        <v>42620</v>
      </c>
      <c r="F166">
        <v>97.88</v>
      </c>
      <c r="G166">
        <v>1</v>
      </c>
      <c r="H166">
        <v>1</v>
      </c>
      <c r="I166">
        <v>12</v>
      </c>
      <c r="J166" t="s">
        <v>472</v>
      </c>
      <c r="K166">
        <v>2016</v>
      </c>
      <c r="L166">
        <v>11642</v>
      </c>
    </row>
    <row r="167" spans="1:12" x14ac:dyDescent="0.25">
      <c r="A167" t="s">
        <v>506</v>
      </c>
      <c r="B167">
        <v>1</v>
      </c>
      <c r="C167">
        <v>1111</v>
      </c>
      <c r="D167">
        <v>10330161</v>
      </c>
      <c r="E167" s="1">
        <v>42621</v>
      </c>
      <c r="F167">
        <v>97.88</v>
      </c>
      <c r="G167">
        <v>1</v>
      </c>
      <c r="H167">
        <v>1</v>
      </c>
      <c r="I167">
        <v>12</v>
      </c>
      <c r="J167" t="s">
        <v>472</v>
      </c>
      <c r="K167">
        <v>2016</v>
      </c>
      <c r="L167">
        <v>20793</v>
      </c>
    </row>
    <row r="168" spans="1:12" x14ac:dyDescent="0.25">
      <c r="A168" t="s">
        <v>506</v>
      </c>
      <c r="B168">
        <v>1</v>
      </c>
      <c r="C168">
        <v>1111</v>
      </c>
      <c r="D168">
        <v>10330160</v>
      </c>
      <c r="E168" s="1">
        <v>42621</v>
      </c>
      <c r="F168">
        <v>97.88</v>
      </c>
      <c r="G168">
        <v>1</v>
      </c>
      <c r="H168">
        <v>1</v>
      </c>
      <c r="I168">
        <v>12</v>
      </c>
      <c r="J168" t="s">
        <v>472</v>
      </c>
      <c r="K168">
        <v>2016</v>
      </c>
      <c r="L168">
        <v>20849</v>
      </c>
    </row>
    <row r="169" spans="1:12" x14ac:dyDescent="0.25">
      <c r="A169" t="s">
        <v>506</v>
      </c>
      <c r="B169">
        <v>1</v>
      </c>
      <c r="C169">
        <v>1111</v>
      </c>
      <c r="D169">
        <v>11960073</v>
      </c>
      <c r="E169" s="1">
        <v>43033</v>
      </c>
      <c r="F169">
        <v>97.88</v>
      </c>
      <c r="G169">
        <v>1</v>
      </c>
      <c r="H169">
        <v>1</v>
      </c>
      <c r="I169">
        <v>12</v>
      </c>
      <c r="J169" t="s">
        <v>472</v>
      </c>
      <c r="K169">
        <v>2017</v>
      </c>
      <c r="L169">
        <v>20864</v>
      </c>
    </row>
    <row r="170" spans="1:12" x14ac:dyDescent="0.25">
      <c r="A170" t="s">
        <v>506</v>
      </c>
      <c r="B170">
        <v>1</v>
      </c>
      <c r="C170">
        <v>1111</v>
      </c>
      <c r="D170">
        <v>9830132</v>
      </c>
      <c r="E170" s="1">
        <v>42418</v>
      </c>
      <c r="F170">
        <v>97.88</v>
      </c>
      <c r="G170">
        <v>1</v>
      </c>
      <c r="H170">
        <v>1</v>
      </c>
      <c r="I170">
        <v>12</v>
      </c>
      <c r="J170" t="s">
        <v>472</v>
      </c>
      <c r="K170">
        <v>2015</v>
      </c>
      <c r="L170">
        <v>26873</v>
      </c>
    </row>
    <row r="171" spans="1:12" x14ac:dyDescent="0.25">
      <c r="A171" t="s">
        <v>506</v>
      </c>
      <c r="B171">
        <v>1</v>
      </c>
      <c r="C171">
        <v>1111</v>
      </c>
      <c r="D171">
        <v>9830132</v>
      </c>
      <c r="E171" s="1">
        <v>42418</v>
      </c>
      <c r="F171">
        <v>19.079999999999998</v>
      </c>
      <c r="G171">
        <v>1</v>
      </c>
      <c r="H171">
        <v>1</v>
      </c>
      <c r="I171">
        <v>12</v>
      </c>
      <c r="J171" t="s">
        <v>472</v>
      </c>
      <c r="K171">
        <v>2015</v>
      </c>
      <c r="L171">
        <v>26873</v>
      </c>
    </row>
    <row r="172" spans="1:12" x14ac:dyDescent="0.25">
      <c r="A172" t="s">
        <v>506</v>
      </c>
      <c r="B172">
        <v>1</v>
      </c>
      <c r="C172">
        <v>1111</v>
      </c>
      <c r="D172">
        <v>9830137</v>
      </c>
      <c r="E172" s="1">
        <v>42418</v>
      </c>
      <c r="F172">
        <v>97.88</v>
      </c>
      <c r="G172">
        <v>1</v>
      </c>
      <c r="H172">
        <v>1</v>
      </c>
      <c r="I172">
        <v>12</v>
      </c>
      <c r="J172" t="s">
        <v>472</v>
      </c>
      <c r="K172">
        <v>2015</v>
      </c>
      <c r="L172">
        <v>26769</v>
      </c>
    </row>
    <row r="173" spans="1:12" x14ac:dyDescent="0.25">
      <c r="A173" t="s">
        <v>506</v>
      </c>
      <c r="B173">
        <v>1</v>
      </c>
      <c r="C173">
        <v>1111</v>
      </c>
      <c r="D173">
        <v>9830139</v>
      </c>
      <c r="E173" s="1">
        <v>42418</v>
      </c>
      <c r="F173">
        <v>97.88</v>
      </c>
      <c r="G173">
        <v>1</v>
      </c>
      <c r="H173">
        <v>1</v>
      </c>
      <c r="I173">
        <v>12</v>
      </c>
      <c r="J173" t="s">
        <v>472</v>
      </c>
      <c r="K173">
        <v>2015</v>
      </c>
      <c r="L173">
        <v>27887</v>
      </c>
    </row>
    <row r="174" spans="1:12" x14ac:dyDescent="0.25">
      <c r="A174" t="s">
        <v>506</v>
      </c>
      <c r="B174">
        <v>1</v>
      </c>
      <c r="C174">
        <v>1111</v>
      </c>
      <c r="D174">
        <v>9830140</v>
      </c>
      <c r="E174" s="1">
        <v>42418</v>
      </c>
      <c r="F174">
        <v>97.88</v>
      </c>
      <c r="G174">
        <v>1</v>
      </c>
      <c r="H174">
        <v>1</v>
      </c>
      <c r="I174">
        <v>12</v>
      </c>
      <c r="J174" t="s">
        <v>472</v>
      </c>
      <c r="K174">
        <v>2015</v>
      </c>
      <c r="L174">
        <v>28203</v>
      </c>
    </row>
    <row r="175" spans="1:12" x14ac:dyDescent="0.25">
      <c r="A175" t="s">
        <v>506</v>
      </c>
      <c r="B175">
        <v>1</v>
      </c>
      <c r="C175">
        <v>1111</v>
      </c>
      <c r="D175">
        <v>9910154</v>
      </c>
      <c r="E175" s="1">
        <v>42418</v>
      </c>
      <c r="F175">
        <v>97.88</v>
      </c>
      <c r="G175">
        <v>1</v>
      </c>
      <c r="H175">
        <v>1</v>
      </c>
      <c r="I175">
        <v>12</v>
      </c>
      <c r="J175" t="s">
        <v>472</v>
      </c>
      <c r="K175">
        <v>2015</v>
      </c>
      <c r="L175">
        <v>28809</v>
      </c>
    </row>
    <row r="176" spans="1:12" x14ac:dyDescent="0.25">
      <c r="A176" t="s">
        <v>506</v>
      </c>
      <c r="B176">
        <v>1</v>
      </c>
      <c r="C176">
        <v>1111</v>
      </c>
      <c r="D176">
        <v>10650176</v>
      </c>
      <c r="E176" s="1">
        <v>42699</v>
      </c>
      <c r="F176">
        <v>97.88</v>
      </c>
      <c r="G176">
        <v>1</v>
      </c>
      <c r="H176">
        <v>1</v>
      </c>
      <c r="I176">
        <v>12</v>
      </c>
      <c r="J176" t="s">
        <v>472</v>
      </c>
      <c r="K176">
        <v>2016</v>
      </c>
      <c r="L176">
        <v>18979</v>
      </c>
    </row>
    <row r="177" spans="1:12" x14ac:dyDescent="0.25">
      <c r="A177" t="s">
        <v>506</v>
      </c>
      <c r="B177">
        <v>1</v>
      </c>
      <c r="C177">
        <v>1111</v>
      </c>
      <c r="D177">
        <v>10650177</v>
      </c>
      <c r="E177" s="1">
        <v>42699</v>
      </c>
      <c r="F177">
        <v>97.88</v>
      </c>
      <c r="G177">
        <v>1</v>
      </c>
      <c r="H177">
        <v>1</v>
      </c>
      <c r="I177">
        <v>12</v>
      </c>
      <c r="J177" t="s">
        <v>472</v>
      </c>
      <c r="K177">
        <v>2016</v>
      </c>
      <c r="L177">
        <v>19266</v>
      </c>
    </row>
    <row r="178" spans="1:12" x14ac:dyDescent="0.25">
      <c r="A178" t="s">
        <v>506</v>
      </c>
      <c r="B178">
        <v>1</v>
      </c>
      <c r="C178">
        <v>1111</v>
      </c>
      <c r="D178">
        <v>10650178</v>
      </c>
      <c r="E178" s="1">
        <v>42699</v>
      </c>
      <c r="F178">
        <v>97.88</v>
      </c>
      <c r="G178">
        <v>1</v>
      </c>
      <c r="H178">
        <v>1</v>
      </c>
      <c r="I178">
        <v>12</v>
      </c>
      <c r="J178" t="s">
        <v>472</v>
      </c>
      <c r="K178">
        <v>2016</v>
      </c>
      <c r="L178">
        <v>18274</v>
      </c>
    </row>
    <row r="179" spans="1:12" x14ac:dyDescent="0.25">
      <c r="A179" t="s">
        <v>506</v>
      </c>
      <c r="B179">
        <v>1</v>
      </c>
      <c r="C179">
        <v>1111</v>
      </c>
      <c r="D179">
        <v>10650179</v>
      </c>
      <c r="E179" s="1">
        <v>42699</v>
      </c>
      <c r="F179">
        <v>97.88</v>
      </c>
      <c r="G179">
        <v>1</v>
      </c>
      <c r="H179">
        <v>1</v>
      </c>
      <c r="I179">
        <v>12</v>
      </c>
      <c r="J179" t="s">
        <v>472</v>
      </c>
      <c r="K179">
        <v>2016</v>
      </c>
      <c r="L179">
        <v>19949</v>
      </c>
    </row>
    <row r="180" spans="1:12" x14ac:dyDescent="0.25">
      <c r="A180" t="s">
        <v>506</v>
      </c>
      <c r="B180">
        <v>1</v>
      </c>
      <c r="C180">
        <v>1111</v>
      </c>
      <c r="D180">
        <v>10650180</v>
      </c>
      <c r="E180" s="1">
        <v>42699</v>
      </c>
      <c r="F180">
        <v>97.88</v>
      </c>
      <c r="G180">
        <v>1</v>
      </c>
      <c r="H180">
        <v>1</v>
      </c>
      <c r="I180">
        <v>12</v>
      </c>
      <c r="J180" t="s">
        <v>472</v>
      </c>
      <c r="K180">
        <v>2016</v>
      </c>
      <c r="L180">
        <v>19582</v>
      </c>
    </row>
    <row r="181" spans="1:12" x14ac:dyDescent="0.25">
      <c r="A181" t="s">
        <v>506</v>
      </c>
      <c r="B181">
        <v>1</v>
      </c>
      <c r="C181">
        <v>1111</v>
      </c>
      <c r="D181">
        <v>10650181</v>
      </c>
      <c r="E181" s="1">
        <v>42699</v>
      </c>
      <c r="F181">
        <v>97.88</v>
      </c>
      <c r="G181">
        <v>1</v>
      </c>
      <c r="H181">
        <v>1</v>
      </c>
      <c r="I181">
        <v>12</v>
      </c>
      <c r="J181" t="s">
        <v>472</v>
      </c>
      <c r="K181">
        <v>2016</v>
      </c>
      <c r="L181">
        <v>18591</v>
      </c>
    </row>
    <row r="182" spans="1:12" x14ac:dyDescent="0.25">
      <c r="A182" t="s">
        <v>506</v>
      </c>
      <c r="B182">
        <v>1</v>
      </c>
      <c r="C182">
        <v>1111</v>
      </c>
      <c r="D182">
        <v>10650183</v>
      </c>
      <c r="E182" s="1">
        <v>42699</v>
      </c>
      <c r="F182">
        <v>97.88</v>
      </c>
      <c r="G182">
        <v>1</v>
      </c>
      <c r="H182">
        <v>1</v>
      </c>
      <c r="I182">
        <v>12</v>
      </c>
      <c r="J182" t="s">
        <v>472</v>
      </c>
      <c r="K182">
        <v>2016</v>
      </c>
      <c r="L182">
        <v>19341</v>
      </c>
    </row>
    <row r="183" spans="1:12" x14ac:dyDescent="0.25">
      <c r="A183" t="s">
        <v>506</v>
      </c>
      <c r="B183">
        <v>1</v>
      </c>
      <c r="C183">
        <v>1111</v>
      </c>
      <c r="D183">
        <v>10650184</v>
      </c>
      <c r="E183" s="1">
        <v>42699</v>
      </c>
      <c r="F183">
        <v>97.88</v>
      </c>
      <c r="G183">
        <v>1</v>
      </c>
      <c r="H183">
        <v>1</v>
      </c>
      <c r="I183">
        <v>12</v>
      </c>
      <c r="J183" t="s">
        <v>472</v>
      </c>
      <c r="K183">
        <v>2016</v>
      </c>
      <c r="L183">
        <v>19585</v>
      </c>
    </row>
    <row r="184" spans="1:12" x14ac:dyDescent="0.25">
      <c r="A184" t="s">
        <v>506</v>
      </c>
      <c r="B184">
        <v>1</v>
      </c>
      <c r="C184">
        <v>1111</v>
      </c>
      <c r="D184">
        <v>10650185</v>
      </c>
      <c r="E184" s="1">
        <v>42699</v>
      </c>
      <c r="F184">
        <v>97.88</v>
      </c>
      <c r="G184">
        <v>1</v>
      </c>
      <c r="H184">
        <v>1</v>
      </c>
      <c r="I184">
        <v>12</v>
      </c>
      <c r="J184" t="s">
        <v>472</v>
      </c>
      <c r="K184">
        <v>2016</v>
      </c>
      <c r="L184">
        <v>566</v>
      </c>
    </row>
    <row r="185" spans="1:12" x14ac:dyDescent="0.25">
      <c r="A185" t="s">
        <v>506</v>
      </c>
      <c r="B185">
        <v>1</v>
      </c>
      <c r="C185">
        <v>1111</v>
      </c>
      <c r="D185">
        <v>10650186</v>
      </c>
      <c r="E185" s="1">
        <v>42699</v>
      </c>
      <c r="F185">
        <v>97.88</v>
      </c>
      <c r="G185">
        <v>1</v>
      </c>
      <c r="H185">
        <v>1</v>
      </c>
      <c r="I185">
        <v>12</v>
      </c>
      <c r="J185" t="s">
        <v>472</v>
      </c>
      <c r="K185">
        <v>2016</v>
      </c>
      <c r="L185">
        <v>18677</v>
      </c>
    </row>
    <row r="186" spans="1:12" x14ac:dyDescent="0.25">
      <c r="A186" t="s">
        <v>506</v>
      </c>
      <c r="B186">
        <v>1</v>
      </c>
      <c r="C186">
        <v>1111</v>
      </c>
      <c r="D186">
        <v>10650187</v>
      </c>
      <c r="E186" s="1">
        <v>42699</v>
      </c>
      <c r="F186">
        <v>97.88</v>
      </c>
      <c r="G186">
        <v>1</v>
      </c>
      <c r="H186">
        <v>1</v>
      </c>
      <c r="I186">
        <v>12</v>
      </c>
      <c r="J186" t="s">
        <v>472</v>
      </c>
      <c r="K186">
        <v>2016</v>
      </c>
      <c r="L186">
        <v>19607</v>
      </c>
    </row>
    <row r="187" spans="1:12" x14ac:dyDescent="0.25">
      <c r="A187" t="s">
        <v>506</v>
      </c>
      <c r="B187">
        <v>1</v>
      </c>
      <c r="C187">
        <v>1111</v>
      </c>
      <c r="D187">
        <v>10650188</v>
      </c>
      <c r="E187" s="1">
        <v>42699</v>
      </c>
      <c r="F187">
        <v>97.88</v>
      </c>
      <c r="G187">
        <v>1</v>
      </c>
      <c r="H187">
        <v>1</v>
      </c>
      <c r="I187">
        <v>12</v>
      </c>
      <c r="J187" t="s">
        <v>472</v>
      </c>
      <c r="K187">
        <v>2016</v>
      </c>
      <c r="L187">
        <v>18894</v>
      </c>
    </row>
    <row r="188" spans="1:12" x14ac:dyDescent="0.25">
      <c r="A188" t="s">
        <v>506</v>
      </c>
      <c r="B188">
        <v>1</v>
      </c>
      <c r="C188">
        <v>1111</v>
      </c>
      <c r="D188">
        <v>10650191</v>
      </c>
      <c r="E188" s="1">
        <v>42699</v>
      </c>
      <c r="F188">
        <v>97.88</v>
      </c>
      <c r="G188">
        <v>1</v>
      </c>
      <c r="H188">
        <v>1</v>
      </c>
      <c r="I188">
        <v>12</v>
      </c>
      <c r="J188" t="s">
        <v>472</v>
      </c>
      <c r="K188">
        <v>2016</v>
      </c>
      <c r="L188">
        <v>19772</v>
      </c>
    </row>
    <row r="189" spans="1:12" x14ac:dyDescent="0.25">
      <c r="A189" t="s">
        <v>506</v>
      </c>
      <c r="B189">
        <v>1</v>
      </c>
      <c r="C189">
        <v>1111</v>
      </c>
      <c r="D189">
        <v>10650192</v>
      </c>
      <c r="E189" s="1">
        <v>42699</v>
      </c>
      <c r="F189">
        <v>97.88</v>
      </c>
      <c r="G189">
        <v>1</v>
      </c>
      <c r="H189">
        <v>1</v>
      </c>
      <c r="I189">
        <v>12</v>
      </c>
      <c r="J189" t="s">
        <v>472</v>
      </c>
      <c r="K189">
        <v>2016</v>
      </c>
      <c r="L189">
        <v>17418</v>
      </c>
    </row>
    <row r="190" spans="1:12" x14ac:dyDescent="0.25">
      <c r="A190" t="s">
        <v>506</v>
      </c>
      <c r="B190">
        <v>1</v>
      </c>
      <c r="C190">
        <v>1111</v>
      </c>
      <c r="D190">
        <v>10650193</v>
      </c>
      <c r="E190" s="1">
        <v>42699</v>
      </c>
      <c r="F190">
        <v>44.24</v>
      </c>
      <c r="G190">
        <v>1</v>
      </c>
      <c r="H190">
        <v>1</v>
      </c>
      <c r="I190">
        <v>12</v>
      </c>
      <c r="J190" t="s">
        <v>472</v>
      </c>
      <c r="K190">
        <v>2016</v>
      </c>
      <c r="L190">
        <v>18686</v>
      </c>
    </row>
    <row r="191" spans="1:12" x14ac:dyDescent="0.25">
      <c r="A191" t="s">
        <v>506</v>
      </c>
      <c r="B191">
        <v>1</v>
      </c>
      <c r="C191">
        <v>1111</v>
      </c>
      <c r="D191">
        <v>10650194</v>
      </c>
      <c r="E191" s="1">
        <v>42699</v>
      </c>
      <c r="F191">
        <v>44.24</v>
      </c>
      <c r="G191">
        <v>1</v>
      </c>
      <c r="H191">
        <v>1</v>
      </c>
      <c r="I191">
        <v>12</v>
      </c>
      <c r="J191" t="s">
        <v>472</v>
      </c>
      <c r="K191">
        <v>2016</v>
      </c>
      <c r="L191">
        <v>19300</v>
      </c>
    </row>
    <row r="192" spans="1:12" x14ac:dyDescent="0.25">
      <c r="A192" t="s">
        <v>506</v>
      </c>
      <c r="B192">
        <v>1</v>
      </c>
      <c r="C192">
        <v>1111</v>
      </c>
      <c r="D192">
        <v>10650197</v>
      </c>
      <c r="E192" s="1">
        <v>42699</v>
      </c>
      <c r="F192">
        <v>97.88</v>
      </c>
      <c r="G192">
        <v>1</v>
      </c>
      <c r="H192">
        <v>1</v>
      </c>
      <c r="I192">
        <v>12</v>
      </c>
      <c r="J192" t="s">
        <v>472</v>
      </c>
      <c r="K192">
        <v>2016</v>
      </c>
      <c r="L192">
        <v>18363</v>
      </c>
    </row>
    <row r="193" spans="1:12" x14ac:dyDescent="0.25">
      <c r="A193" t="s">
        <v>506</v>
      </c>
      <c r="B193">
        <v>1</v>
      </c>
      <c r="C193">
        <v>1111</v>
      </c>
      <c r="D193">
        <v>11520017</v>
      </c>
      <c r="E193" s="1">
        <v>42893</v>
      </c>
      <c r="F193">
        <v>97.88</v>
      </c>
      <c r="G193">
        <v>1</v>
      </c>
      <c r="H193">
        <v>1</v>
      </c>
      <c r="I193">
        <v>12</v>
      </c>
      <c r="J193" t="s">
        <v>472</v>
      </c>
      <c r="K193">
        <v>2017</v>
      </c>
      <c r="L193">
        <v>8906</v>
      </c>
    </row>
    <row r="194" spans="1:12" x14ac:dyDescent="0.25">
      <c r="A194" t="s">
        <v>506</v>
      </c>
      <c r="B194">
        <v>1</v>
      </c>
      <c r="C194">
        <v>1111</v>
      </c>
      <c r="D194">
        <v>11520027</v>
      </c>
      <c r="E194" s="1">
        <v>42893</v>
      </c>
      <c r="F194">
        <v>97.88</v>
      </c>
      <c r="G194">
        <v>1</v>
      </c>
      <c r="H194">
        <v>1</v>
      </c>
      <c r="I194">
        <v>12</v>
      </c>
      <c r="J194" t="s">
        <v>472</v>
      </c>
      <c r="K194">
        <v>2017</v>
      </c>
      <c r="L194">
        <v>9564</v>
      </c>
    </row>
    <row r="195" spans="1:12" x14ac:dyDescent="0.25">
      <c r="A195" t="s">
        <v>506</v>
      </c>
      <c r="B195">
        <v>1</v>
      </c>
      <c r="C195">
        <v>1111</v>
      </c>
      <c r="D195">
        <v>11520037</v>
      </c>
      <c r="E195" s="1">
        <v>42893</v>
      </c>
      <c r="F195">
        <v>44.24</v>
      </c>
      <c r="G195">
        <v>1</v>
      </c>
      <c r="H195">
        <v>1</v>
      </c>
      <c r="I195">
        <v>12</v>
      </c>
      <c r="J195" t="s">
        <v>472</v>
      </c>
      <c r="K195">
        <v>2017</v>
      </c>
      <c r="L195">
        <v>9151</v>
      </c>
    </row>
    <row r="196" spans="1:12" x14ac:dyDescent="0.25">
      <c r="A196" t="s">
        <v>506</v>
      </c>
      <c r="B196">
        <v>1</v>
      </c>
      <c r="C196">
        <v>1111</v>
      </c>
      <c r="D196">
        <v>12090257</v>
      </c>
      <c r="E196" s="1">
        <v>43056</v>
      </c>
      <c r="F196">
        <v>97.88</v>
      </c>
      <c r="G196">
        <v>1</v>
      </c>
      <c r="H196">
        <v>1</v>
      </c>
      <c r="I196">
        <v>12</v>
      </c>
      <c r="J196" t="s">
        <v>472</v>
      </c>
      <c r="K196">
        <v>2017</v>
      </c>
      <c r="L196">
        <v>25136</v>
      </c>
    </row>
    <row r="197" spans="1:12" x14ac:dyDescent="0.25">
      <c r="A197" t="s">
        <v>506</v>
      </c>
      <c r="B197">
        <v>1</v>
      </c>
      <c r="C197">
        <v>1111</v>
      </c>
      <c r="D197">
        <v>12090258</v>
      </c>
      <c r="E197" s="1">
        <v>43056</v>
      </c>
      <c r="F197">
        <v>97.88</v>
      </c>
      <c r="G197">
        <v>1</v>
      </c>
      <c r="H197">
        <v>1</v>
      </c>
      <c r="I197">
        <v>12</v>
      </c>
      <c r="J197" t="s">
        <v>472</v>
      </c>
      <c r="K197">
        <v>2017</v>
      </c>
      <c r="L197">
        <v>23429</v>
      </c>
    </row>
    <row r="198" spans="1:12" x14ac:dyDescent="0.25">
      <c r="A198" t="s">
        <v>506</v>
      </c>
      <c r="B198">
        <v>1</v>
      </c>
      <c r="C198">
        <v>1111</v>
      </c>
      <c r="D198">
        <v>12090259</v>
      </c>
      <c r="E198" s="1">
        <v>43056</v>
      </c>
      <c r="F198">
        <v>44.24</v>
      </c>
      <c r="G198">
        <v>1</v>
      </c>
      <c r="H198">
        <v>1</v>
      </c>
      <c r="I198">
        <v>12</v>
      </c>
      <c r="J198" t="s">
        <v>472</v>
      </c>
      <c r="K198">
        <v>2017</v>
      </c>
      <c r="L198">
        <v>14688</v>
      </c>
    </row>
    <row r="199" spans="1:12" x14ac:dyDescent="0.25">
      <c r="A199" t="s">
        <v>506</v>
      </c>
      <c r="B199">
        <v>1</v>
      </c>
      <c r="C199">
        <v>1111</v>
      </c>
      <c r="D199">
        <v>9830133</v>
      </c>
      <c r="E199" s="1">
        <v>42422</v>
      </c>
      <c r="F199">
        <v>97.88</v>
      </c>
      <c r="G199">
        <v>1</v>
      </c>
      <c r="H199">
        <v>1</v>
      </c>
      <c r="I199">
        <v>12</v>
      </c>
      <c r="J199" t="s">
        <v>472</v>
      </c>
      <c r="K199">
        <v>2016</v>
      </c>
      <c r="L199">
        <v>4042</v>
      </c>
    </row>
    <row r="200" spans="1:12" x14ac:dyDescent="0.25">
      <c r="A200" t="s">
        <v>506</v>
      </c>
      <c r="B200">
        <v>1</v>
      </c>
      <c r="C200">
        <v>1111</v>
      </c>
      <c r="D200">
        <v>9830143</v>
      </c>
      <c r="E200" s="1">
        <v>42422</v>
      </c>
      <c r="F200">
        <v>44.24</v>
      </c>
      <c r="G200">
        <v>1</v>
      </c>
      <c r="H200">
        <v>1</v>
      </c>
      <c r="I200">
        <v>12</v>
      </c>
      <c r="J200" t="s">
        <v>472</v>
      </c>
      <c r="K200">
        <v>2016</v>
      </c>
      <c r="L200">
        <v>4005</v>
      </c>
    </row>
    <row r="201" spans="1:12" x14ac:dyDescent="0.25">
      <c r="A201" t="s">
        <v>506</v>
      </c>
      <c r="B201">
        <v>1</v>
      </c>
      <c r="C201">
        <v>1111</v>
      </c>
      <c r="D201">
        <v>9830144</v>
      </c>
      <c r="E201" s="1">
        <v>42422</v>
      </c>
      <c r="F201">
        <v>44.24</v>
      </c>
      <c r="G201">
        <v>1</v>
      </c>
      <c r="H201">
        <v>1</v>
      </c>
      <c r="I201">
        <v>12</v>
      </c>
      <c r="J201" t="s">
        <v>472</v>
      </c>
      <c r="K201">
        <v>2016</v>
      </c>
      <c r="L201">
        <v>4002</v>
      </c>
    </row>
    <row r="202" spans="1:12" x14ac:dyDescent="0.25">
      <c r="A202" t="s">
        <v>506</v>
      </c>
      <c r="B202">
        <v>1</v>
      </c>
      <c r="C202">
        <v>1111</v>
      </c>
      <c r="D202">
        <v>9830237</v>
      </c>
      <c r="E202" s="1">
        <v>42422</v>
      </c>
      <c r="F202">
        <v>97.88</v>
      </c>
      <c r="G202">
        <v>1</v>
      </c>
      <c r="H202">
        <v>1</v>
      </c>
      <c r="I202">
        <v>12</v>
      </c>
      <c r="J202" t="s">
        <v>472</v>
      </c>
      <c r="K202">
        <v>2016</v>
      </c>
      <c r="L202">
        <v>4081</v>
      </c>
    </row>
    <row r="203" spans="1:12" x14ac:dyDescent="0.25">
      <c r="A203" t="s">
        <v>506</v>
      </c>
      <c r="B203">
        <v>1</v>
      </c>
      <c r="C203">
        <v>1111</v>
      </c>
      <c r="D203">
        <v>9910142</v>
      </c>
      <c r="E203" s="1">
        <v>42422</v>
      </c>
      <c r="F203">
        <v>97.88</v>
      </c>
      <c r="G203">
        <v>1</v>
      </c>
      <c r="H203">
        <v>1</v>
      </c>
      <c r="I203">
        <v>12</v>
      </c>
      <c r="J203" t="s">
        <v>472</v>
      </c>
      <c r="K203">
        <v>2016</v>
      </c>
      <c r="L203">
        <v>3998</v>
      </c>
    </row>
    <row r="204" spans="1:12" x14ac:dyDescent="0.25">
      <c r="A204" t="s">
        <v>506</v>
      </c>
      <c r="B204">
        <v>1</v>
      </c>
      <c r="C204">
        <v>1111</v>
      </c>
      <c r="D204">
        <v>12750205</v>
      </c>
      <c r="E204" s="1">
        <v>43228</v>
      </c>
      <c r="F204">
        <v>97.88</v>
      </c>
      <c r="G204">
        <v>1</v>
      </c>
      <c r="H204">
        <v>1</v>
      </c>
      <c r="I204">
        <v>12</v>
      </c>
      <c r="J204" t="s">
        <v>472</v>
      </c>
      <c r="K204">
        <v>2018</v>
      </c>
      <c r="L204">
        <v>11076</v>
      </c>
    </row>
    <row r="205" spans="1:12" x14ac:dyDescent="0.25">
      <c r="A205" t="s">
        <v>506</v>
      </c>
      <c r="B205">
        <v>1</v>
      </c>
      <c r="C205">
        <v>1111</v>
      </c>
      <c r="D205">
        <v>12750206</v>
      </c>
      <c r="E205" s="1">
        <v>43228</v>
      </c>
      <c r="F205">
        <v>97.88</v>
      </c>
      <c r="G205">
        <v>1</v>
      </c>
      <c r="H205">
        <v>1</v>
      </c>
      <c r="I205">
        <v>12</v>
      </c>
      <c r="J205" t="s">
        <v>472</v>
      </c>
      <c r="K205">
        <v>2018</v>
      </c>
      <c r="L205">
        <v>7708</v>
      </c>
    </row>
    <row r="206" spans="1:12" x14ac:dyDescent="0.25">
      <c r="A206" t="s">
        <v>506</v>
      </c>
      <c r="B206">
        <v>1</v>
      </c>
      <c r="C206">
        <v>1111</v>
      </c>
      <c r="D206">
        <v>12750207</v>
      </c>
      <c r="E206" s="1">
        <v>43228</v>
      </c>
      <c r="F206">
        <v>44.24</v>
      </c>
      <c r="G206">
        <v>1</v>
      </c>
      <c r="H206">
        <v>1</v>
      </c>
      <c r="I206">
        <v>12</v>
      </c>
      <c r="J206" t="s">
        <v>472</v>
      </c>
      <c r="K206">
        <v>2018</v>
      </c>
      <c r="L206">
        <v>7113</v>
      </c>
    </row>
    <row r="207" spans="1:12" x14ac:dyDescent="0.25">
      <c r="A207" t="s">
        <v>506</v>
      </c>
      <c r="B207">
        <v>1</v>
      </c>
      <c r="C207">
        <v>1111</v>
      </c>
      <c r="D207">
        <v>12750208</v>
      </c>
      <c r="E207" s="1">
        <v>43228</v>
      </c>
      <c r="F207">
        <v>44.24</v>
      </c>
      <c r="G207">
        <v>1</v>
      </c>
      <c r="H207">
        <v>1</v>
      </c>
      <c r="I207">
        <v>12</v>
      </c>
      <c r="J207" t="s">
        <v>472</v>
      </c>
      <c r="K207">
        <v>2018</v>
      </c>
      <c r="L207">
        <v>7113</v>
      </c>
    </row>
    <row r="208" spans="1:12" x14ac:dyDescent="0.25">
      <c r="A208" t="s">
        <v>506</v>
      </c>
      <c r="B208">
        <v>1</v>
      </c>
      <c r="C208">
        <v>1111</v>
      </c>
      <c r="D208">
        <v>12750209</v>
      </c>
      <c r="E208" s="1">
        <v>43228</v>
      </c>
      <c r="F208">
        <v>97.88</v>
      </c>
      <c r="G208">
        <v>1</v>
      </c>
      <c r="H208">
        <v>1</v>
      </c>
      <c r="I208">
        <v>12</v>
      </c>
      <c r="J208" t="s">
        <v>472</v>
      </c>
      <c r="K208">
        <v>2018</v>
      </c>
      <c r="L208">
        <v>7905</v>
      </c>
    </row>
    <row r="209" spans="1:12" x14ac:dyDescent="0.25">
      <c r="A209" t="s">
        <v>506</v>
      </c>
      <c r="B209">
        <v>1</v>
      </c>
      <c r="C209">
        <v>1111</v>
      </c>
      <c r="D209">
        <v>12750210</v>
      </c>
      <c r="E209" s="1">
        <v>43228</v>
      </c>
      <c r="F209">
        <v>97.88</v>
      </c>
      <c r="G209">
        <v>1</v>
      </c>
      <c r="H209">
        <v>1</v>
      </c>
      <c r="I209">
        <v>12</v>
      </c>
      <c r="J209" t="s">
        <v>472</v>
      </c>
      <c r="K209">
        <v>2018</v>
      </c>
      <c r="L209">
        <v>6362</v>
      </c>
    </row>
    <row r="210" spans="1:12" x14ac:dyDescent="0.25">
      <c r="A210" t="s">
        <v>506</v>
      </c>
      <c r="B210">
        <v>1</v>
      </c>
      <c r="C210">
        <v>1111</v>
      </c>
      <c r="D210">
        <v>12750211</v>
      </c>
      <c r="E210" s="1">
        <v>43228</v>
      </c>
      <c r="F210">
        <v>97.88</v>
      </c>
      <c r="G210">
        <v>1</v>
      </c>
      <c r="H210">
        <v>1</v>
      </c>
      <c r="I210">
        <v>12</v>
      </c>
      <c r="J210" t="s">
        <v>472</v>
      </c>
      <c r="K210">
        <v>2018</v>
      </c>
      <c r="L210">
        <v>11078</v>
      </c>
    </row>
    <row r="211" spans="1:12" x14ac:dyDescent="0.25">
      <c r="A211" t="s">
        <v>506</v>
      </c>
      <c r="B211">
        <v>1</v>
      </c>
      <c r="C211">
        <v>1111</v>
      </c>
      <c r="D211">
        <v>11660164</v>
      </c>
      <c r="E211" s="1">
        <v>42941</v>
      </c>
      <c r="F211">
        <v>97.88</v>
      </c>
      <c r="G211">
        <v>1</v>
      </c>
      <c r="H211">
        <v>1</v>
      </c>
      <c r="I211">
        <v>12</v>
      </c>
      <c r="J211" t="s">
        <v>472</v>
      </c>
      <c r="K211">
        <v>2017</v>
      </c>
      <c r="L211">
        <v>19156</v>
      </c>
    </row>
    <row r="212" spans="1:12" x14ac:dyDescent="0.25">
      <c r="A212" t="s">
        <v>506</v>
      </c>
      <c r="B212">
        <v>1</v>
      </c>
      <c r="C212">
        <v>1111</v>
      </c>
      <c r="D212">
        <v>11660165</v>
      </c>
      <c r="E212" s="1">
        <v>42941</v>
      </c>
      <c r="F212">
        <v>97.88</v>
      </c>
      <c r="G212">
        <v>1</v>
      </c>
      <c r="H212">
        <v>1</v>
      </c>
      <c r="I212">
        <v>12</v>
      </c>
      <c r="J212" t="s">
        <v>472</v>
      </c>
      <c r="K212">
        <v>2017</v>
      </c>
      <c r="L212">
        <v>12609</v>
      </c>
    </row>
    <row r="213" spans="1:12" x14ac:dyDescent="0.25">
      <c r="A213" t="s">
        <v>506</v>
      </c>
      <c r="B213">
        <v>1</v>
      </c>
      <c r="C213">
        <v>1111</v>
      </c>
      <c r="D213">
        <v>11660166</v>
      </c>
      <c r="E213" s="1">
        <v>42941</v>
      </c>
      <c r="F213">
        <v>97.88</v>
      </c>
      <c r="G213">
        <v>1</v>
      </c>
      <c r="H213">
        <v>1</v>
      </c>
      <c r="I213">
        <v>12</v>
      </c>
      <c r="J213" t="s">
        <v>472</v>
      </c>
      <c r="K213">
        <v>2017</v>
      </c>
      <c r="L213">
        <v>10697</v>
      </c>
    </row>
    <row r="214" spans="1:12" x14ac:dyDescent="0.25">
      <c r="A214" t="s">
        <v>506</v>
      </c>
      <c r="B214">
        <v>1</v>
      </c>
      <c r="C214">
        <v>1111</v>
      </c>
      <c r="D214">
        <v>11660167</v>
      </c>
      <c r="E214" s="1">
        <v>42941</v>
      </c>
      <c r="F214">
        <v>97.88</v>
      </c>
      <c r="G214">
        <v>1</v>
      </c>
      <c r="H214">
        <v>1</v>
      </c>
      <c r="I214">
        <v>12</v>
      </c>
      <c r="J214" t="s">
        <v>472</v>
      </c>
      <c r="K214">
        <v>2017</v>
      </c>
      <c r="L214">
        <v>12438</v>
      </c>
    </row>
    <row r="215" spans="1:12" x14ac:dyDescent="0.25">
      <c r="A215" t="s">
        <v>506</v>
      </c>
      <c r="B215">
        <v>1</v>
      </c>
      <c r="C215">
        <v>1111</v>
      </c>
      <c r="D215">
        <v>11660169</v>
      </c>
      <c r="E215" s="1">
        <v>42941</v>
      </c>
      <c r="F215">
        <v>97.88</v>
      </c>
      <c r="G215">
        <v>1</v>
      </c>
      <c r="H215">
        <v>1</v>
      </c>
      <c r="I215">
        <v>12</v>
      </c>
      <c r="J215" t="s">
        <v>472</v>
      </c>
      <c r="K215">
        <v>2017</v>
      </c>
      <c r="L215">
        <v>11546</v>
      </c>
    </row>
    <row r="216" spans="1:12" x14ac:dyDescent="0.25">
      <c r="A216" t="s">
        <v>506</v>
      </c>
      <c r="B216">
        <v>1</v>
      </c>
      <c r="C216">
        <v>1111</v>
      </c>
      <c r="D216">
        <v>11660170</v>
      </c>
      <c r="E216" s="1">
        <v>42941</v>
      </c>
      <c r="F216">
        <v>97.88</v>
      </c>
      <c r="G216">
        <v>1</v>
      </c>
      <c r="H216">
        <v>1</v>
      </c>
      <c r="I216">
        <v>12</v>
      </c>
      <c r="J216" t="s">
        <v>472</v>
      </c>
      <c r="K216">
        <v>2017</v>
      </c>
      <c r="L216">
        <v>12242</v>
      </c>
    </row>
    <row r="217" spans="1:12" x14ac:dyDescent="0.25">
      <c r="A217" t="s">
        <v>506</v>
      </c>
      <c r="B217">
        <v>1</v>
      </c>
      <c r="C217">
        <v>1111</v>
      </c>
      <c r="D217">
        <v>11660171</v>
      </c>
      <c r="E217" s="1">
        <v>42941</v>
      </c>
      <c r="F217">
        <v>97.88</v>
      </c>
      <c r="G217">
        <v>1</v>
      </c>
      <c r="H217">
        <v>1</v>
      </c>
      <c r="I217">
        <v>12</v>
      </c>
      <c r="J217" t="s">
        <v>472</v>
      </c>
      <c r="K217">
        <v>2017</v>
      </c>
      <c r="L217">
        <v>9493</v>
      </c>
    </row>
    <row r="218" spans="1:12" x14ac:dyDescent="0.25">
      <c r="A218" t="s">
        <v>506</v>
      </c>
      <c r="B218">
        <v>1</v>
      </c>
      <c r="C218">
        <v>1111</v>
      </c>
      <c r="D218">
        <v>11660172</v>
      </c>
      <c r="E218" s="1">
        <v>42941</v>
      </c>
      <c r="F218">
        <v>97.88</v>
      </c>
      <c r="G218">
        <v>1</v>
      </c>
      <c r="H218">
        <v>1</v>
      </c>
      <c r="I218">
        <v>12</v>
      </c>
      <c r="J218" t="s">
        <v>472</v>
      </c>
      <c r="K218">
        <v>2017</v>
      </c>
      <c r="L218">
        <v>11566</v>
      </c>
    </row>
    <row r="219" spans="1:12" x14ac:dyDescent="0.25">
      <c r="A219" t="s">
        <v>506</v>
      </c>
      <c r="B219">
        <v>1</v>
      </c>
      <c r="C219">
        <v>1111</v>
      </c>
      <c r="D219">
        <v>11660173</v>
      </c>
      <c r="E219" s="1">
        <v>42941</v>
      </c>
      <c r="F219">
        <v>97.88</v>
      </c>
      <c r="G219">
        <v>1</v>
      </c>
      <c r="H219">
        <v>1</v>
      </c>
      <c r="I219">
        <v>12</v>
      </c>
      <c r="J219" t="s">
        <v>472</v>
      </c>
      <c r="K219">
        <v>2017</v>
      </c>
      <c r="L219">
        <v>19144</v>
      </c>
    </row>
    <row r="220" spans="1:12" x14ac:dyDescent="0.25">
      <c r="A220" t="s">
        <v>506</v>
      </c>
      <c r="B220">
        <v>1</v>
      </c>
      <c r="C220">
        <v>1111</v>
      </c>
      <c r="D220">
        <v>11660174</v>
      </c>
      <c r="E220" s="1">
        <v>42941</v>
      </c>
      <c r="F220">
        <v>97.88</v>
      </c>
      <c r="G220">
        <v>1</v>
      </c>
      <c r="H220">
        <v>1</v>
      </c>
      <c r="I220">
        <v>12</v>
      </c>
      <c r="J220" t="s">
        <v>472</v>
      </c>
      <c r="K220">
        <v>2017</v>
      </c>
      <c r="L220">
        <v>12071</v>
      </c>
    </row>
    <row r="221" spans="1:12" x14ac:dyDescent="0.25">
      <c r="A221" t="s">
        <v>506</v>
      </c>
      <c r="B221">
        <v>1</v>
      </c>
      <c r="C221">
        <v>1111</v>
      </c>
      <c r="D221">
        <v>11660176</v>
      </c>
      <c r="E221" s="1">
        <v>42941</v>
      </c>
      <c r="F221">
        <v>97.88</v>
      </c>
      <c r="G221">
        <v>1</v>
      </c>
      <c r="H221">
        <v>1</v>
      </c>
      <c r="I221">
        <v>12</v>
      </c>
      <c r="J221" t="s">
        <v>472</v>
      </c>
      <c r="K221">
        <v>2017</v>
      </c>
      <c r="L221">
        <v>192</v>
      </c>
    </row>
    <row r="222" spans="1:12" x14ac:dyDescent="0.25">
      <c r="A222" t="s">
        <v>506</v>
      </c>
      <c r="B222">
        <v>1</v>
      </c>
      <c r="C222">
        <v>1111</v>
      </c>
      <c r="D222">
        <v>11660177</v>
      </c>
      <c r="E222" s="1">
        <v>42941</v>
      </c>
      <c r="F222">
        <v>97.88</v>
      </c>
      <c r="G222">
        <v>1</v>
      </c>
      <c r="H222">
        <v>1</v>
      </c>
      <c r="I222">
        <v>12</v>
      </c>
      <c r="J222" t="s">
        <v>472</v>
      </c>
      <c r="K222">
        <v>2017</v>
      </c>
      <c r="L222">
        <v>11103</v>
      </c>
    </row>
    <row r="223" spans="1:12" x14ac:dyDescent="0.25">
      <c r="A223" t="s">
        <v>506</v>
      </c>
      <c r="B223">
        <v>1</v>
      </c>
      <c r="C223">
        <v>1111</v>
      </c>
      <c r="D223">
        <v>11660178</v>
      </c>
      <c r="E223" s="1">
        <v>42941</v>
      </c>
      <c r="F223">
        <v>97.88</v>
      </c>
      <c r="G223">
        <v>1</v>
      </c>
      <c r="H223">
        <v>1</v>
      </c>
      <c r="I223">
        <v>12</v>
      </c>
      <c r="J223" t="s">
        <v>472</v>
      </c>
      <c r="K223">
        <v>2017</v>
      </c>
      <c r="L223">
        <v>12395</v>
      </c>
    </row>
    <row r="224" spans="1:12" x14ac:dyDescent="0.25">
      <c r="A224" t="s">
        <v>506</v>
      </c>
      <c r="B224">
        <v>1</v>
      </c>
      <c r="C224">
        <v>1111</v>
      </c>
      <c r="D224">
        <v>11660179</v>
      </c>
      <c r="E224" s="1">
        <v>42941</v>
      </c>
      <c r="F224">
        <v>97.88</v>
      </c>
      <c r="G224">
        <v>1</v>
      </c>
      <c r="H224">
        <v>1</v>
      </c>
      <c r="I224">
        <v>12</v>
      </c>
      <c r="J224" t="s">
        <v>472</v>
      </c>
      <c r="K224">
        <v>2017</v>
      </c>
      <c r="L224">
        <v>12263</v>
      </c>
    </row>
    <row r="225" spans="1:12" x14ac:dyDescent="0.25">
      <c r="A225" t="s">
        <v>506</v>
      </c>
      <c r="B225">
        <v>1</v>
      </c>
      <c r="C225">
        <v>1111</v>
      </c>
      <c r="D225">
        <v>11660180</v>
      </c>
      <c r="E225" s="1">
        <v>42941</v>
      </c>
      <c r="F225">
        <v>44.24</v>
      </c>
      <c r="G225">
        <v>1</v>
      </c>
      <c r="H225">
        <v>1</v>
      </c>
      <c r="I225">
        <v>12</v>
      </c>
      <c r="J225" t="s">
        <v>472</v>
      </c>
      <c r="K225">
        <v>2017</v>
      </c>
      <c r="L225">
        <v>9387</v>
      </c>
    </row>
    <row r="226" spans="1:12" x14ac:dyDescent="0.25">
      <c r="A226" t="s">
        <v>506</v>
      </c>
      <c r="B226">
        <v>1</v>
      </c>
      <c r="C226">
        <v>1111</v>
      </c>
      <c r="D226">
        <v>11660181</v>
      </c>
      <c r="E226" s="1">
        <v>42941</v>
      </c>
      <c r="F226">
        <v>44.24</v>
      </c>
      <c r="G226">
        <v>1</v>
      </c>
      <c r="H226">
        <v>1</v>
      </c>
      <c r="I226">
        <v>12</v>
      </c>
      <c r="J226" t="s">
        <v>472</v>
      </c>
      <c r="K226">
        <v>2017</v>
      </c>
      <c r="L226">
        <v>11959</v>
      </c>
    </row>
    <row r="227" spans="1:12" x14ac:dyDescent="0.25">
      <c r="A227" t="s">
        <v>506</v>
      </c>
      <c r="B227">
        <v>1</v>
      </c>
      <c r="C227">
        <v>1111</v>
      </c>
      <c r="D227">
        <v>12350084</v>
      </c>
      <c r="E227" s="1">
        <v>43117</v>
      </c>
      <c r="F227">
        <v>45</v>
      </c>
      <c r="G227">
        <v>1</v>
      </c>
      <c r="H227">
        <v>1</v>
      </c>
      <c r="I227">
        <v>12</v>
      </c>
      <c r="J227" t="s">
        <v>472</v>
      </c>
      <c r="K227">
        <v>2017</v>
      </c>
      <c r="L227">
        <v>1800</v>
      </c>
    </row>
    <row r="228" spans="1:12" x14ac:dyDescent="0.25">
      <c r="A228" t="s">
        <v>506</v>
      </c>
      <c r="B228">
        <v>1</v>
      </c>
      <c r="C228">
        <v>1111</v>
      </c>
      <c r="D228">
        <v>12350085</v>
      </c>
      <c r="E228" s="1">
        <v>43117</v>
      </c>
      <c r="F228">
        <v>45</v>
      </c>
      <c r="G228">
        <v>1</v>
      </c>
      <c r="H228">
        <v>1</v>
      </c>
      <c r="I228">
        <v>12</v>
      </c>
      <c r="J228" t="s">
        <v>472</v>
      </c>
      <c r="K228">
        <v>2017</v>
      </c>
      <c r="L228">
        <v>1826</v>
      </c>
    </row>
    <row r="229" spans="1:12" x14ac:dyDescent="0.25">
      <c r="A229" t="s">
        <v>506</v>
      </c>
      <c r="B229">
        <v>1</v>
      </c>
      <c r="C229">
        <v>1111</v>
      </c>
      <c r="D229">
        <v>10680059</v>
      </c>
      <c r="E229" s="1">
        <v>42705</v>
      </c>
      <c r="F229">
        <v>97.88</v>
      </c>
      <c r="G229">
        <v>1</v>
      </c>
      <c r="H229">
        <v>1</v>
      </c>
      <c r="I229">
        <v>12</v>
      </c>
      <c r="J229" t="s">
        <v>472</v>
      </c>
      <c r="K229">
        <v>2016</v>
      </c>
      <c r="L229">
        <v>10255</v>
      </c>
    </row>
    <row r="230" spans="1:12" x14ac:dyDescent="0.25">
      <c r="A230" t="s">
        <v>506</v>
      </c>
      <c r="B230">
        <v>1</v>
      </c>
      <c r="C230">
        <v>1111</v>
      </c>
      <c r="D230">
        <v>10010046</v>
      </c>
      <c r="E230" s="1">
        <v>42467</v>
      </c>
      <c r="F230">
        <v>97.88</v>
      </c>
      <c r="G230">
        <v>1</v>
      </c>
      <c r="H230">
        <v>1</v>
      </c>
      <c r="I230">
        <v>12</v>
      </c>
      <c r="J230" t="s">
        <v>472</v>
      </c>
      <c r="K230">
        <v>2016</v>
      </c>
      <c r="L230">
        <v>3491</v>
      </c>
    </row>
    <row r="231" spans="1:12" x14ac:dyDescent="0.25">
      <c r="A231" t="s">
        <v>506</v>
      </c>
      <c r="B231">
        <v>1</v>
      </c>
      <c r="C231">
        <v>1111</v>
      </c>
      <c r="D231">
        <v>10010047</v>
      </c>
      <c r="E231" s="1">
        <v>42467</v>
      </c>
      <c r="F231">
        <v>97.88</v>
      </c>
      <c r="G231">
        <v>1</v>
      </c>
      <c r="H231">
        <v>1</v>
      </c>
      <c r="I231">
        <v>12</v>
      </c>
      <c r="J231" t="s">
        <v>472</v>
      </c>
      <c r="K231">
        <v>2016</v>
      </c>
      <c r="L231">
        <v>4178</v>
      </c>
    </row>
    <row r="232" spans="1:12" x14ac:dyDescent="0.25">
      <c r="A232" t="s">
        <v>506</v>
      </c>
      <c r="B232">
        <v>1</v>
      </c>
      <c r="C232">
        <v>1111</v>
      </c>
      <c r="D232">
        <v>10010048</v>
      </c>
      <c r="E232" s="1">
        <v>42467</v>
      </c>
      <c r="F232">
        <v>97.88</v>
      </c>
      <c r="G232">
        <v>1</v>
      </c>
      <c r="H232">
        <v>1</v>
      </c>
      <c r="I232">
        <v>12</v>
      </c>
      <c r="J232" t="s">
        <v>472</v>
      </c>
      <c r="K232">
        <v>2016</v>
      </c>
      <c r="L232">
        <v>3048</v>
      </c>
    </row>
    <row r="233" spans="1:12" x14ac:dyDescent="0.25">
      <c r="A233" t="s">
        <v>506</v>
      </c>
      <c r="B233">
        <v>1</v>
      </c>
      <c r="C233">
        <v>1111</v>
      </c>
      <c r="D233">
        <v>10010049</v>
      </c>
      <c r="E233" s="1">
        <v>42467</v>
      </c>
      <c r="F233">
        <v>97.88</v>
      </c>
      <c r="G233">
        <v>1</v>
      </c>
      <c r="H233">
        <v>1</v>
      </c>
      <c r="I233">
        <v>12</v>
      </c>
      <c r="J233" t="s">
        <v>472</v>
      </c>
      <c r="K233">
        <v>2016</v>
      </c>
      <c r="L233">
        <v>2741</v>
      </c>
    </row>
    <row r="234" spans="1:12" x14ac:dyDescent="0.25">
      <c r="A234" t="s">
        <v>506</v>
      </c>
      <c r="B234">
        <v>1</v>
      </c>
      <c r="C234">
        <v>1111</v>
      </c>
      <c r="D234">
        <v>10010050</v>
      </c>
      <c r="E234" s="1">
        <v>42467</v>
      </c>
      <c r="F234">
        <v>97.88</v>
      </c>
      <c r="G234">
        <v>1</v>
      </c>
      <c r="H234">
        <v>1</v>
      </c>
      <c r="I234">
        <v>12</v>
      </c>
      <c r="J234" t="s">
        <v>472</v>
      </c>
      <c r="K234">
        <v>2016</v>
      </c>
      <c r="L234">
        <v>4153</v>
      </c>
    </row>
    <row r="235" spans="1:12" x14ac:dyDescent="0.25">
      <c r="A235" t="s">
        <v>506</v>
      </c>
      <c r="B235">
        <v>1</v>
      </c>
      <c r="C235">
        <v>1111</v>
      </c>
      <c r="D235">
        <v>10010052</v>
      </c>
      <c r="E235" s="1">
        <v>42467</v>
      </c>
      <c r="F235">
        <v>97.88</v>
      </c>
      <c r="G235">
        <v>1</v>
      </c>
      <c r="H235">
        <v>1</v>
      </c>
      <c r="I235">
        <v>12</v>
      </c>
      <c r="J235" t="s">
        <v>472</v>
      </c>
      <c r="K235">
        <v>2016</v>
      </c>
      <c r="L235">
        <v>2210</v>
      </c>
    </row>
    <row r="236" spans="1:12" x14ac:dyDescent="0.25">
      <c r="A236" t="s">
        <v>506</v>
      </c>
      <c r="B236">
        <v>1</v>
      </c>
      <c r="C236">
        <v>1111</v>
      </c>
      <c r="D236">
        <v>10010054</v>
      </c>
      <c r="E236" s="1">
        <v>42467</v>
      </c>
      <c r="F236">
        <v>97.88</v>
      </c>
      <c r="G236">
        <v>1</v>
      </c>
      <c r="H236">
        <v>1</v>
      </c>
      <c r="I236">
        <v>12</v>
      </c>
      <c r="J236" t="s">
        <v>472</v>
      </c>
      <c r="K236">
        <v>2016</v>
      </c>
      <c r="L236">
        <v>8077</v>
      </c>
    </row>
    <row r="237" spans="1:12" x14ac:dyDescent="0.25">
      <c r="A237" t="s">
        <v>506</v>
      </c>
      <c r="B237">
        <v>1</v>
      </c>
      <c r="C237">
        <v>1111</v>
      </c>
      <c r="D237">
        <v>10010055</v>
      </c>
      <c r="E237" s="1">
        <v>42467</v>
      </c>
      <c r="F237">
        <v>97.88</v>
      </c>
      <c r="G237">
        <v>1</v>
      </c>
      <c r="H237">
        <v>1</v>
      </c>
      <c r="I237">
        <v>12</v>
      </c>
      <c r="J237" t="s">
        <v>472</v>
      </c>
      <c r="K237">
        <v>2016</v>
      </c>
      <c r="L237">
        <v>8076</v>
      </c>
    </row>
    <row r="238" spans="1:12" x14ac:dyDescent="0.25">
      <c r="A238" t="s">
        <v>506</v>
      </c>
      <c r="B238">
        <v>1</v>
      </c>
      <c r="C238">
        <v>1111</v>
      </c>
      <c r="D238">
        <v>10010056</v>
      </c>
      <c r="E238" s="1">
        <v>42467</v>
      </c>
      <c r="F238">
        <v>97.88</v>
      </c>
      <c r="G238">
        <v>1</v>
      </c>
      <c r="H238">
        <v>1</v>
      </c>
      <c r="I238">
        <v>12</v>
      </c>
      <c r="J238" t="s">
        <v>472</v>
      </c>
      <c r="K238">
        <v>2016</v>
      </c>
      <c r="L238">
        <v>3435</v>
      </c>
    </row>
    <row r="239" spans="1:12" x14ac:dyDescent="0.25">
      <c r="A239" t="s">
        <v>506</v>
      </c>
      <c r="B239">
        <v>1</v>
      </c>
      <c r="C239">
        <v>1111</v>
      </c>
      <c r="D239">
        <v>10010057</v>
      </c>
      <c r="E239" s="1">
        <v>42467</v>
      </c>
      <c r="F239">
        <v>97.88</v>
      </c>
      <c r="G239">
        <v>1</v>
      </c>
      <c r="H239">
        <v>1</v>
      </c>
      <c r="I239">
        <v>12</v>
      </c>
      <c r="J239" t="s">
        <v>472</v>
      </c>
      <c r="K239">
        <v>2016</v>
      </c>
      <c r="L239">
        <v>2385</v>
      </c>
    </row>
    <row r="240" spans="1:12" x14ac:dyDescent="0.25">
      <c r="A240" t="s">
        <v>506</v>
      </c>
      <c r="B240">
        <v>1</v>
      </c>
      <c r="C240">
        <v>1111</v>
      </c>
      <c r="D240">
        <v>10010058</v>
      </c>
      <c r="E240" s="1">
        <v>42467</v>
      </c>
      <c r="F240">
        <v>97.88</v>
      </c>
      <c r="G240">
        <v>1</v>
      </c>
      <c r="H240">
        <v>1</v>
      </c>
      <c r="I240">
        <v>12</v>
      </c>
      <c r="J240" t="s">
        <v>472</v>
      </c>
      <c r="K240">
        <v>2016</v>
      </c>
      <c r="L240">
        <v>2239</v>
      </c>
    </row>
    <row r="241" spans="1:12" x14ac:dyDescent="0.25">
      <c r="A241" t="s">
        <v>506</v>
      </c>
      <c r="B241">
        <v>1</v>
      </c>
      <c r="C241">
        <v>1111</v>
      </c>
      <c r="D241">
        <v>10010059</v>
      </c>
      <c r="E241" s="1">
        <v>42467</v>
      </c>
      <c r="F241">
        <v>44.24</v>
      </c>
      <c r="G241">
        <v>1</v>
      </c>
      <c r="H241">
        <v>1</v>
      </c>
      <c r="I241">
        <v>12</v>
      </c>
      <c r="J241" t="s">
        <v>472</v>
      </c>
      <c r="K241">
        <v>2016</v>
      </c>
      <c r="L241">
        <v>8073</v>
      </c>
    </row>
    <row r="242" spans="1:12" x14ac:dyDescent="0.25">
      <c r="A242" t="s">
        <v>506</v>
      </c>
      <c r="B242">
        <v>1</v>
      </c>
      <c r="C242">
        <v>1111</v>
      </c>
      <c r="D242">
        <v>10010060</v>
      </c>
      <c r="E242" s="1">
        <v>42467</v>
      </c>
      <c r="F242">
        <v>44.24</v>
      </c>
      <c r="G242">
        <v>1</v>
      </c>
      <c r="H242">
        <v>1</v>
      </c>
      <c r="I242">
        <v>12</v>
      </c>
      <c r="J242" t="s">
        <v>472</v>
      </c>
      <c r="K242">
        <v>2016</v>
      </c>
      <c r="L242">
        <v>3568</v>
      </c>
    </row>
    <row r="243" spans="1:12" x14ac:dyDescent="0.25">
      <c r="A243" t="s">
        <v>506</v>
      </c>
      <c r="B243">
        <v>1</v>
      </c>
      <c r="C243">
        <v>1111</v>
      </c>
      <c r="D243">
        <v>10470227</v>
      </c>
      <c r="E243" s="1">
        <v>42661</v>
      </c>
      <c r="F243">
        <v>97.88</v>
      </c>
      <c r="G243">
        <v>1</v>
      </c>
      <c r="H243">
        <v>1</v>
      </c>
      <c r="I243">
        <v>12</v>
      </c>
      <c r="J243" t="s">
        <v>472</v>
      </c>
      <c r="K243">
        <v>2016</v>
      </c>
      <c r="L243">
        <v>13796</v>
      </c>
    </row>
    <row r="244" spans="1:12" x14ac:dyDescent="0.25">
      <c r="A244" t="s">
        <v>506</v>
      </c>
      <c r="B244">
        <v>1</v>
      </c>
      <c r="C244">
        <v>1111</v>
      </c>
      <c r="D244">
        <v>10470229</v>
      </c>
      <c r="E244" s="1">
        <v>42661</v>
      </c>
      <c r="F244">
        <v>97.88</v>
      </c>
      <c r="G244">
        <v>1</v>
      </c>
      <c r="H244">
        <v>1</v>
      </c>
      <c r="I244">
        <v>12</v>
      </c>
      <c r="J244" t="s">
        <v>472</v>
      </c>
      <c r="K244">
        <v>2016</v>
      </c>
      <c r="L244">
        <v>15131</v>
      </c>
    </row>
    <row r="245" spans="1:12" x14ac:dyDescent="0.25">
      <c r="A245" t="s">
        <v>506</v>
      </c>
      <c r="B245">
        <v>1</v>
      </c>
      <c r="C245">
        <v>1111</v>
      </c>
      <c r="D245">
        <v>10470230</v>
      </c>
      <c r="E245" s="1">
        <v>42661</v>
      </c>
      <c r="F245">
        <v>97.88</v>
      </c>
      <c r="G245">
        <v>1</v>
      </c>
      <c r="H245">
        <v>1</v>
      </c>
      <c r="I245">
        <v>12</v>
      </c>
      <c r="J245" t="s">
        <v>472</v>
      </c>
      <c r="K245">
        <v>2016</v>
      </c>
      <c r="L245">
        <v>14205</v>
      </c>
    </row>
    <row r="246" spans="1:12" x14ac:dyDescent="0.25">
      <c r="A246" t="s">
        <v>506</v>
      </c>
      <c r="B246">
        <v>1</v>
      </c>
      <c r="C246">
        <v>1111</v>
      </c>
      <c r="D246">
        <v>10470231</v>
      </c>
      <c r="E246" s="1">
        <v>42661</v>
      </c>
      <c r="F246">
        <v>97.88</v>
      </c>
      <c r="G246">
        <v>1</v>
      </c>
      <c r="H246">
        <v>1</v>
      </c>
      <c r="I246">
        <v>12</v>
      </c>
      <c r="J246" t="s">
        <v>472</v>
      </c>
      <c r="K246">
        <v>2016</v>
      </c>
      <c r="L246">
        <v>15023</v>
      </c>
    </row>
    <row r="247" spans="1:12" x14ac:dyDescent="0.25">
      <c r="A247" t="s">
        <v>506</v>
      </c>
      <c r="B247">
        <v>1</v>
      </c>
      <c r="C247">
        <v>1111</v>
      </c>
      <c r="D247">
        <v>10470232</v>
      </c>
      <c r="E247" s="1">
        <v>42661</v>
      </c>
      <c r="F247">
        <v>44.24</v>
      </c>
      <c r="G247">
        <v>1</v>
      </c>
      <c r="H247">
        <v>1</v>
      </c>
      <c r="I247">
        <v>12</v>
      </c>
      <c r="J247" t="s">
        <v>472</v>
      </c>
      <c r="K247">
        <v>2016</v>
      </c>
      <c r="L247">
        <v>14213</v>
      </c>
    </row>
    <row r="248" spans="1:12" x14ac:dyDescent="0.25">
      <c r="A248" t="s">
        <v>506</v>
      </c>
      <c r="B248">
        <v>1</v>
      </c>
      <c r="C248">
        <v>1111</v>
      </c>
      <c r="D248">
        <v>10470233</v>
      </c>
      <c r="E248" s="1">
        <v>42661</v>
      </c>
      <c r="F248">
        <v>44.24</v>
      </c>
      <c r="G248">
        <v>1</v>
      </c>
      <c r="H248">
        <v>1</v>
      </c>
      <c r="I248">
        <v>12</v>
      </c>
      <c r="J248" t="s">
        <v>472</v>
      </c>
      <c r="K248">
        <v>2016</v>
      </c>
      <c r="L248">
        <v>14213</v>
      </c>
    </row>
    <row r="249" spans="1:12" x14ac:dyDescent="0.25">
      <c r="A249" t="s">
        <v>506</v>
      </c>
      <c r="B249">
        <v>1</v>
      </c>
      <c r="C249">
        <v>1111</v>
      </c>
      <c r="D249">
        <v>10470234</v>
      </c>
      <c r="E249" s="1">
        <v>42661</v>
      </c>
      <c r="F249">
        <v>44.24</v>
      </c>
      <c r="G249">
        <v>1</v>
      </c>
      <c r="H249">
        <v>1</v>
      </c>
      <c r="I249">
        <v>12</v>
      </c>
      <c r="J249" t="s">
        <v>472</v>
      </c>
      <c r="K249">
        <v>2016</v>
      </c>
      <c r="L249">
        <v>15336</v>
      </c>
    </row>
    <row r="250" spans="1:12" x14ac:dyDescent="0.25">
      <c r="A250" t="s">
        <v>506</v>
      </c>
      <c r="B250">
        <v>1</v>
      </c>
      <c r="C250">
        <v>1111</v>
      </c>
      <c r="D250">
        <v>11520016</v>
      </c>
      <c r="E250" s="1">
        <v>42893</v>
      </c>
      <c r="F250">
        <v>97.88</v>
      </c>
      <c r="G250">
        <v>1</v>
      </c>
      <c r="H250">
        <v>1</v>
      </c>
      <c r="I250">
        <v>12</v>
      </c>
      <c r="J250" t="s">
        <v>472</v>
      </c>
      <c r="K250">
        <v>2017</v>
      </c>
      <c r="L250">
        <v>9947</v>
      </c>
    </row>
    <row r="251" spans="1:12" x14ac:dyDescent="0.25">
      <c r="A251" t="s">
        <v>506</v>
      </c>
      <c r="B251">
        <v>1</v>
      </c>
      <c r="C251">
        <v>1111</v>
      </c>
      <c r="D251">
        <v>11520018</v>
      </c>
      <c r="E251" s="1">
        <v>42893</v>
      </c>
      <c r="F251">
        <v>97.88</v>
      </c>
      <c r="G251">
        <v>1</v>
      </c>
      <c r="H251">
        <v>1</v>
      </c>
      <c r="I251">
        <v>12</v>
      </c>
      <c r="J251" t="s">
        <v>472</v>
      </c>
      <c r="K251">
        <v>2017</v>
      </c>
      <c r="L251">
        <v>9953</v>
      </c>
    </row>
    <row r="252" spans="1:12" x14ac:dyDescent="0.25">
      <c r="A252" t="s">
        <v>506</v>
      </c>
      <c r="B252">
        <v>1</v>
      </c>
      <c r="C252">
        <v>1111</v>
      </c>
      <c r="D252">
        <v>11520019</v>
      </c>
      <c r="E252" s="1">
        <v>42893</v>
      </c>
      <c r="F252">
        <v>97.88</v>
      </c>
      <c r="G252">
        <v>1</v>
      </c>
      <c r="H252">
        <v>1</v>
      </c>
      <c r="I252">
        <v>12</v>
      </c>
      <c r="J252" t="s">
        <v>472</v>
      </c>
      <c r="K252">
        <v>2017</v>
      </c>
      <c r="L252">
        <v>8524</v>
      </c>
    </row>
    <row r="253" spans="1:12" x14ac:dyDescent="0.25">
      <c r="A253" t="s">
        <v>506</v>
      </c>
      <c r="B253">
        <v>1</v>
      </c>
      <c r="C253">
        <v>1111</v>
      </c>
      <c r="D253">
        <v>11520021</v>
      </c>
      <c r="E253" s="1">
        <v>42893</v>
      </c>
      <c r="F253">
        <v>97.88</v>
      </c>
      <c r="G253">
        <v>1</v>
      </c>
      <c r="H253">
        <v>1</v>
      </c>
      <c r="I253">
        <v>12</v>
      </c>
      <c r="J253" t="s">
        <v>472</v>
      </c>
      <c r="K253">
        <v>2017</v>
      </c>
      <c r="L253">
        <v>9387</v>
      </c>
    </row>
    <row r="254" spans="1:12" x14ac:dyDescent="0.25">
      <c r="A254" t="s">
        <v>506</v>
      </c>
      <c r="B254">
        <v>1</v>
      </c>
      <c r="C254">
        <v>1111</v>
      </c>
      <c r="D254">
        <v>11520022</v>
      </c>
      <c r="E254" s="1">
        <v>42893</v>
      </c>
      <c r="F254">
        <v>97.88</v>
      </c>
      <c r="G254">
        <v>1</v>
      </c>
      <c r="H254">
        <v>1</v>
      </c>
      <c r="I254">
        <v>12</v>
      </c>
      <c r="J254" t="s">
        <v>472</v>
      </c>
      <c r="K254">
        <v>2017</v>
      </c>
      <c r="L254">
        <v>8380</v>
      </c>
    </row>
    <row r="255" spans="1:12" x14ac:dyDescent="0.25">
      <c r="A255" t="s">
        <v>506</v>
      </c>
      <c r="B255">
        <v>1</v>
      </c>
      <c r="C255">
        <v>1111</v>
      </c>
      <c r="D255">
        <v>11520025</v>
      </c>
      <c r="E255" s="1">
        <v>42893</v>
      </c>
      <c r="F255">
        <v>97.88</v>
      </c>
      <c r="G255">
        <v>1</v>
      </c>
      <c r="H255">
        <v>1</v>
      </c>
      <c r="I255">
        <v>12</v>
      </c>
      <c r="J255" t="s">
        <v>472</v>
      </c>
      <c r="K255">
        <v>2017</v>
      </c>
      <c r="L255">
        <v>9074</v>
      </c>
    </row>
    <row r="256" spans="1:12" x14ac:dyDescent="0.25">
      <c r="A256" t="s">
        <v>506</v>
      </c>
      <c r="B256">
        <v>1</v>
      </c>
      <c r="C256">
        <v>1111</v>
      </c>
      <c r="D256">
        <v>11520026</v>
      </c>
      <c r="E256" s="1">
        <v>42893</v>
      </c>
      <c r="F256">
        <v>97.88</v>
      </c>
      <c r="G256">
        <v>1</v>
      </c>
      <c r="H256">
        <v>1</v>
      </c>
      <c r="I256">
        <v>12</v>
      </c>
      <c r="J256" t="s">
        <v>472</v>
      </c>
      <c r="K256">
        <v>2017</v>
      </c>
      <c r="L256">
        <v>10789</v>
      </c>
    </row>
    <row r="257" spans="1:12" x14ac:dyDescent="0.25">
      <c r="A257" t="s">
        <v>506</v>
      </c>
      <c r="B257">
        <v>1</v>
      </c>
      <c r="C257">
        <v>1111</v>
      </c>
      <c r="D257">
        <v>11520028</v>
      </c>
      <c r="E257" s="1">
        <v>42893</v>
      </c>
      <c r="F257">
        <v>97.88</v>
      </c>
      <c r="G257">
        <v>1</v>
      </c>
      <c r="H257">
        <v>1</v>
      </c>
      <c r="I257">
        <v>12</v>
      </c>
      <c r="J257" t="s">
        <v>472</v>
      </c>
      <c r="K257">
        <v>2017</v>
      </c>
      <c r="L257">
        <v>7900</v>
      </c>
    </row>
    <row r="258" spans="1:12" x14ac:dyDescent="0.25">
      <c r="A258" t="s">
        <v>506</v>
      </c>
      <c r="B258">
        <v>1</v>
      </c>
      <c r="C258">
        <v>1111</v>
      </c>
      <c r="D258">
        <v>11520029</v>
      </c>
      <c r="E258" s="1">
        <v>42893</v>
      </c>
      <c r="F258">
        <v>97.88</v>
      </c>
      <c r="G258">
        <v>1</v>
      </c>
      <c r="H258">
        <v>1</v>
      </c>
      <c r="I258">
        <v>12</v>
      </c>
      <c r="J258" t="s">
        <v>472</v>
      </c>
      <c r="K258">
        <v>2017</v>
      </c>
      <c r="L258">
        <v>9544</v>
      </c>
    </row>
    <row r="259" spans="1:12" x14ac:dyDescent="0.25">
      <c r="A259" t="s">
        <v>506</v>
      </c>
      <c r="B259">
        <v>1</v>
      </c>
      <c r="C259">
        <v>1111</v>
      </c>
      <c r="D259">
        <v>11520030</v>
      </c>
      <c r="E259" s="1">
        <v>42893</v>
      </c>
      <c r="F259">
        <v>97.88</v>
      </c>
      <c r="G259">
        <v>1</v>
      </c>
      <c r="H259">
        <v>1</v>
      </c>
      <c r="I259">
        <v>12</v>
      </c>
      <c r="J259" t="s">
        <v>472</v>
      </c>
      <c r="K259">
        <v>2017</v>
      </c>
      <c r="L259">
        <v>10033</v>
      </c>
    </row>
    <row r="260" spans="1:12" x14ac:dyDescent="0.25">
      <c r="A260" t="s">
        <v>506</v>
      </c>
      <c r="B260">
        <v>1</v>
      </c>
      <c r="C260">
        <v>1111</v>
      </c>
      <c r="D260">
        <v>11520031</v>
      </c>
      <c r="E260" s="1">
        <v>42893</v>
      </c>
      <c r="F260">
        <v>97.88</v>
      </c>
      <c r="G260">
        <v>1</v>
      </c>
      <c r="H260">
        <v>1</v>
      </c>
      <c r="I260">
        <v>12</v>
      </c>
      <c r="J260" t="s">
        <v>472</v>
      </c>
      <c r="K260">
        <v>2017</v>
      </c>
      <c r="L260">
        <v>9551</v>
      </c>
    </row>
    <row r="261" spans="1:12" x14ac:dyDescent="0.25">
      <c r="A261" t="s">
        <v>506</v>
      </c>
      <c r="B261">
        <v>1</v>
      </c>
      <c r="C261">
        <v>1111</v>
      </c>
      <c r="D261">
        <v>11520033</v>
      </c>
      <c r="E261" s="1">
        <v>42893</v>
      </c>
      <c r="F261">
        <v>97.88</v>
      </c>
      <c r="G261">
        <v>1</v>
      </c>
      <c r="H261">
        <v>1</v>
      </c>
      <c r="I261">
        <v>12</v>
      </c>
      <c r="J261" t="s">
        <v>472</v>
      </c>
      <c r="K261">
        <v>2017</v>
      </c>
      <c r="L261">
        <v>8349</v>
      </c>
    </row>
    <row r="262" spans="1:12" x14ac:dyDescent="0.25">
      <c r="A262" t="s">
        <v>506</v>
      </c>
      <c r="B262">
        <v>1</v>
      </c>
      <c r="C262">
        <v>1111</v>
      </c>
      <c r="D262">
        <v>11520034</v>
      </c>
      <c r="E262" s="1">
        <v>42893</v>
      </c>
      <c r="F262">
        <v>97.88</v>
      </c>
      <c r="G262">
        <v>1</v>
      </c>
      <c r="H262">
        <v>1</v>
      </c>
      <c r="I262">
        <v>12</v>
      </c>
      <c r="J262" t="s">
        <v>472</v>
      </c>
      <c r="K262">
        <v>2017</v>
      </c>
      <c r="L262">
        <v>9623</v>
      </c>
    </row>
    <row r="263" spans="1:12" x14ac:dyDescent="0.25">
      <c r="A263" t="s">
        <v>506</v>
      </c>
      <c r="B263">
        <v>1</v>
      </c>
      <c r="C263">
        <v>1111</v>
      </c>
      <c r="D263">
        <v>11520035</v>
      </c>
      <c r="E263" s="1">
        <v>42893</v>
      </c>
      <c r="F263">
        <v>97.88</v>
      </c>
      <c r="G263">
        <v>1</v>
      </c>
      <c r="H263">
        <v>1</v>
      </c>
      <c r="I263">
        <v>12</v>
      </c>
      <c r="J263" t="s">
        <v>472</v>
      </c>
      <c r="K263">
        <v>2017</v>
      </c>
      <c r="L263">
        <v>10173</v>
      </c>
    </row>
    <row r="264" spans="1:12" x14ac:dyDescent="0.25">
      <c r="A264" t="s">
        <v>506</v>
      </c>
      <c r="B264">
        <v>1</v>
      </c>
      <c r="C264">
        <v>1111</v>
      </c>
      <c r="D264">
        <v>11520036</v>
      </c>
      <c r="E264" s="1">
        <v>42893</v>
      </c>
      <c r="F264">
        <v>44.24</v>
      </c>
      <c r="G264">
        <v>1</v>
      </c>
      <c r="H264">
        <v>1</v>
      </c>
      <c r="I264">
        <v>12</v>
      </c>
      <c r="J264" t="s">
        <v>472</v>
      </c>
      <c r="K264">
        <v>2017</v>
      </c>
      <c r="L264">
        <v>9306</v>
      </c>
    </row>
    <row r="265" spans="1:12" x14ac:dyDescent="0.25">
      <c r="A265" t="s">
        <v>506</v>
      </c>
      <c r="B265">
        <v>1</v>
      </c>
      <c r="C265">
        <v>1111</v>
      </c>
      <c r="D265">
        <v>10470228</v>
      </c>
      <c r="E265" s="1">
        <v>42662</v>
      </c>
      <c r="F265">
        <v>97.88</v>
      </c>
      <c r="G265">
        <v>1</v>
      </c>
      <c r="H265">
        <v>1</v>
      </c>
      <c r="I265">
        <v>12</v>
      </c>
      <c r="J265" t="s">
        <v>472</v>
      </c>
      <c r="K265">
        <v>2016</v>
      </c>
      <c r="L265">
        <v>24498</v>
      </c>
    </row>
    <row r="266" spans="1:12" x14ac:dyDescent="0.25">
      <c r="A266" t="s">
        <v>506</v>
      </c>
      <c r="B266">
        <v>1</v>
      </c>
      <c r="C266">
        <v>1111</v>
      </c>
      <c r="D266">
        <v>11770118</v>
      </c>
      <c r="E266" s="1">
        <v>42986</v>
      </c>
      <c r="F266">
        <v>97.88</v>
      </c>
      <c r="G266">
        <v>1</v>
      </c>
      <c r="H266">
        <v>1</v>
      </c>
      <c r="I266">
        <v>12</v>
      </c>
      <c r="J266" t="s">
        <v>472</v>
      </c>
      <c r="K266">
        <v>2017</v>
      </c>
      <c r="L266">
        <v>15231</v>
      </c>
    </row>
    <row r="267" spans="1:12" x14ac:dyDescent="0.25">
      <c r="A267" t="s">
        <v>506</v>
      </c>
      <c r="B267">
        <v>1</v>
      </c>
      <c r="C267">
        <v>1111</v>
      </c>
      <c r="D267">
        <v>11000163</v>
      </c>
      <c r="E267" s="1">
        <v>42759</v>
      </c>
      <c r="F267">
        <v>97.88</v>
      </c>
      <c r="G267">
        <v>1</v>
      </c>
      <c r="H267">
        <v>1</v>
      </c>
      <c r="I267">
        <v>12</v>
      </c>
      <c r="J267" t="s">
        <v>472</v>
      </c>
      <c r="K267">
        <v>2016</v>
      </c>
      <c r="L267">
        <v>26192</v>
      </c>
    </row>
    <row r="268" spans="1:12" x14ac:dyDescent="0.25">
      <c r="A268" t="s">
        <v>506</v>
      </c>
      <c r="B268">
        <v>1</v>
      </c>
      <c r="C268">
        <v>1111</v>
      </c>
      <c r="D268">
        <v>11000167</v>
      </c>
      <c r="E268" s="1">
        <v>42759</v>
      </c>
      <c r="F268">
        <v>133.18</v>
      </c>
      <c r="G268">
        <v>1</v>
      </c>
      <c r="H268">
        <v>1</v>
      </c>
      <c r="I268">
        <v>12</v>
      </c>
      <c r="J268" t="s">
        <v>472</v>
      </c>
      <c r="K268">
        <v>2017</v>
      </c>
      <c r="L268">
        <v>1861</v>
      </c>
    </row>
    <row r="269" spans="1:12" x14ac:dyDescent="0.25">
      <c r="A269" t="s">
        <v>506</v>
      </c>
      <c r="B269">
        <v>1</v>
      </c>
      <c r="C269">
        <v>1111</v>
      </c>
      <c r="D269">
        <v>11000168</v>
      </c>
      <c r="E269" s="1">
        <v>42759</v>
      </c>
      <c r="F269">
        <v>97.88</v>
      </c>
      <c r="G269">
        <v>1</v>
      </c>
      <c r="H269">
        <v>1</v>
      </c>
      <c r="I269">
        <v>12</v>
      </c>
      <c r="J269" t="s">
        <v>472</v>
      </c>
      <c r="K269">
        <v>2016</v>
      </c>
      <c r="L269">
        <v>25604</v>
      </c>
    </row>
    <row r="270" spans="1:12" x14ac:dyDescent="0.25">
      <c r="A270" t="s">
        <v>506</v>
      </c>
      <c r="B270">
        <v>1</v>
      </c>
      <c r="C270">
        <v>1111</v>
      </c>
      <c r="D270">
        <v>11000171</v>
      </c>
      <c r="E270" s="1">
        <v>42759</v>
      </c>
      <c r="F270">
        <v>97.88</v>
      </c>
      <c r="G270">
        <v>1</v>
      </c>
      <c r="H270">
        <v>1</v>
      </c>
      <c r="I270">
        <v>12</v>
      </c>
      <c r="J270" t="s">
        <v>472</v>
      </c>
      <c r="K270">
        <v>2016</v>
      </c>
      <c r="L270">
        <v>25579</v>
      </c>
    </row>
    <row r="271" spans="1:12" x14ac:dyDescent="0.25">
      <c r="A271" t="s">
        <v>506</v>
      </c>
      <c r="B271">
        <v>1</v>
      </c>
      <c r="C271">
        <v>1111</v>
      </c>
      <c r="D271">
        <v>11000173</v>
      </c>
      <c r="E271" s="1">
        <v>42759</v>
      </c>
      <c r="F271">
        <v>97.88</v>
      </c>
      <c r="G271">
        <v>1</v>
      </c>
      <c r="H271">
        <v>1</v>
      </c>
      <c r="I271">
        <v>12</v>
      </c>
      <c r="J271" t="s">
        <v>472</v>
      </c>
      <c r="K271">
        <v>2016</v>
      </c>
      <c r="L271">
        <v>27487</v>
      </c>
    </row>
    <row r="272" spans="1:12" x14ac:dyDescent="0.25">
      <c r="A272" t="s">
        <v>506</v>
      </c>
      <c r="B272">
        <v>1</v>
      </c>
      <c r="C272">
        <v>1111</v>
      </c>
      <c r="D272">
        <v>11880279</v>
      </c>
      <c r="E272" s="1">
        <v>43026</v>
      </c>
      <c r="F272">
        <v>97.88</v>
      </c>
      <c r="G272">
        <v>1</v>
      </c>
      <c r="H272">
        <v>1</v>
      </c>
      <c r="I272">
        <v>12</v>
      </c>
      <c r="J272" t="s">
        <v>472</v>
      </c>
      <c r="K272">
        <v>2017</v>
      </c>
      <c r="L272">
        <v>18103</v>
      </c>
    </row>
    <row r="273" spans="1:12" x14ac:dyDescent="0.25">
      <c r="A273" t="s">
        <v>506</v>
      </c>
      <c r="B273">
        <v>1</v>
      </c>
      <c r="C273">
        <v>1111</v>
      </c>
      <c r="D273">
        <v>11880280</v>
      </c>
      <c r="E273" s="1">
        <v>43026</v>
      </c>
      <c r="F273">
        <v>97.88</v>
      </c>
      <c r="G273">
        <v>1</v>
      </c>
      <c r="H273">
        <v>1</v>
      </c>
      <c r="I273">
        <v>12</v>
      </c>
      <c r="J273" t="s">
        <v>472</v>
      </c>
      <c r="K273">
        <v>2017</v>
      </c>
      <c r="L273">
        <v>16077</v>
      </c>
    </row>
    <row r="274" spans="1:12" x14ac:dyDescent="0.25">
      <c r="A274" t="s">
        <v>506</v>
      </c>
      <c r="B274">
        <v>1</v>
      </c>
      <c r="C274">
        <v>1111</v>
      </c>
      <c r="D274">
        <v>11880281</v>
      </c>
      <c r="E274" s="1">
        <v>43026</v>
      </c>
      <c r="F274">
        <v>97.88</v>
      </c>
      <c r="G274">
        <v>1</v>
      </c>
      <c r="H274">
        <v>1</v>
      </c>
      <c r="I274">
        <v>12</v>
      </c>
      <c r="J274" t="s">
        <v>472</v>
      </c>
      <c r="K274">
        <v>2017</v>
      </c>
      <c r="L274">
        <v>19898</v>
      </c>
    </row>
    <row r="275" spans="1:12" x14ac:dyDescent="0.25">
      <c r="A275" t="s">
        <v>506</v>
      </c>
      <c r="B275">
        <v>1</v>
      </c>
      <c r="C275">
        <v>1111</v>
      </c>
      <c r="D275">
        <v>11880283</v>
      </c>
      <c r="E275" s="1">
        <v>43026</v>
      </c>
      <c r="F275">
        <v>44.24</v>
      </c>
      <c r="G275">
        <v>1</v>
      </c>
      <c r="H275">
        <v>1</v>
      </c>
      <c r="I275">
        <v>12</v>
      </c>
      <c r="J275" t="s">
        <v>472</v>
      </c>
      <c r="K275">
        <v>2017</v>
      </c>
      <c r="L275">
        <v>16364</v>
      </c>
    </row>
    <row r="276" spans="1:12" x14ac:dyDescent="0.25">
      <c r="A276" t="s">
        <v>506</v>
      </c>
      <c r="B276">
        <v>1</v>
      </c>
      <c r="C276">
        <v>1111</v>
      </c>
      <c r="D276">
        <v>11880284</v>
      </c>
      <c r="E276" s="1">
        <v>43026</v>
      </c>
      <c r="F276">
        <v>44.24</v>
      </c>
      <c r="G276">
        <v>1</v>
      </c>
      <c r="H276">
        <v>1</v>
      </c>
      <c r="I276">
        <v>12</v>
      </c>
      <c r="J276" t="s">
        <v>472</v>
      </c>
      <c r="K276">
        <v>2017</v>
      </c>
      <c r="L276">
        <v>14688</v>
      </c>
    </row>
    <row r="277" spans="1:12" x14ac:dyDescent="0.25">
      <c r="A277" t="s">
        <v>506</v>
      </c>
      <c r="B277">
        <v>1</v>
      </c>
      <c r="C277">
        <v>1111</v>
      </c>
      <c r="D277">
        <v>9600075</v>
      </c>
      <c r="E277" s="1">
        <v>42382</v>
      </c>
      <c r="F277">
        <v>97.88</v>
      </c>
      <c r="G277">
        <v>1</v>
      </c>
      <c r="H277">
        <v>1</v>
      </c>
      <c r="I277">
        <v>12</v>
      </c>
      <c r="J277" t="s">
        <v>472</v>
      </c>
      <c r="K277">
        <v>2015</v>
      </c>
      <c r="L277">
        <v>7855</v>
      </c>
    </row>
    <row r="278" spans="1:12" x14ac:dyDescent="0.25">
      <c r="A278" t="s">
        <v>506</v>
      </c>
      <c r="B278">
        <v>1</v>
      </c>
      <c r="C278">
        <v>1111</v>
      </c>
      <c r="D278">
        <v>9600076</v>
      </c>
      <c r="E278" s="1">
        <v>42382</v>
      </c>
      <c r="F278">
        <v>97.88</v>
      </c>
      <c r="G278">
        <v>1</v>
      </c>
      <c r="H278">
        <v>1</v>
      </c>
      <c r="I278">
        <v>12</v>
      </c>
      <c r="J278" t="s">
        <v>472</v>
      </c>
      <c r="K278">
        <v>2015</v>
      </c>
      <c r="L278">
        <v>23222</v>
      </c>
    </row>
    <row r="279" spans="1:12" x14ac:dyDescent="0.25">
      <c r="A279" t="s">
        <v>506</v>
      </c>
      <c r="B279">
        <v>1</v>
      </c>
      <c r="C279">
        <v>1111</v>
      </c>
      <c r="D279">
        <v>9600077</v>
      </c>
      <c r="E279" s="1">
        <v>42382</v>
      </c>
      <c r="F279">
        <v>97.88</v>
      </c>
      <c r="G279">
        <v>1</v>
      </c>
      <c r="H279">
        <v>1</v>
      </c>
      <c r="I279">
        <v>12</v>
      </c>
      <c r="J279" t="s">
        <v>472</v>
      </c>
      <c r="K279">
        <v>2015</v>
      </c>
      <c r="L279">
        <v>21918</v>
      </c>
    </row>
    <row r="280" spans="1:12" x14ac:dyDescent="0.25">
      <c r="A280" t="s">
        <v>506</v>
      </c>
      <c r="B280">
        <v>1</v>
      </c>
      <c r="C280">
        <v>1111</v>
      </c>
      <c r="D280">
        <v>9600078</v>
      </c>
      <c r="E280" s="1">
        <v>42382</v>
      </c>
      <c r="F280">
        <v>97.88</v>
      </c>
      <c r="G280">
        <v>1</v>
      </c>
      <c r="H280">
        <v>1</v>
      </c>
      <c r="I280">
        <v>12</v>
      </c>
      <c r="J280" t="s">
        <v>472</v>
      </c>
      <c r="K280">
        <v>2016</v>
      </c>
      <c r="L280">
        <v>664</v>
      </c>
    </row>
    <row r="281" spans="1:12" x14ac:dyDescent="0.25">
      <c r="A281" t="s">
        <v>506</v>
      </c>
      <c r="B281">
        <v>1</v>
      </c>
      <c r="C281">
        <v>1111</v>
      </c>
      <c r="D281">
        <v>9600079</v>
      </c>
      <c r="E281" s="1">
        <v>42382</v>
      </c>
      <c r="F281">
        <v>97.88</v>
      </c>
      <c r="G281">
        <v>1</v>
      </c>
      <c r="H281">
        <v>1</v>
      </c>
      <c r="I281">
        <v>12</v>
      </c>
      <c r="J281" t="s">
        <v>472</v>
      </c>
      <c r="K281">
        <v>2015</v>
      </c>
      <c r="L281">
        <v>25295</v>
      </c>
    </row>
    <row r="282" spans="1:12" x14ac:dyDescent="0.25">
      <c r="A282" t="s">
        <v>506</v>
      </c>
      <c r="B282">
        <v>1</v>
      </c>
      <c r="C282">
        <v>1111</v>
      </c>
      <c r="D282">
        <v>9600080</v>
      </c>
      <c r="E282" s="1">
        <v>42382</v>
      </c>
      <c r="F282">
        <v>97.88</v>
      </c>
      <c r="G282">
        <v>1</v>
      </c>
      <c r="H282">
        <v>1</v>
      </c>
      <c r="I282">
        <v>12</v>
      </c>
      <c r="J282" t="s">
        <v>472</v>
      </c>
      <c r="K282">
        <v>2015</v>
      </c>
      <c r="L282">
        <v>21722</v>
      </c>
    </row>
    <row r="283" spans="1:12" x14ac:dyDescent="0.25">
      <c r="A283" t="s">
        <v>506</v>
      </c>
      <c r="B283">
        <v>1</v>
      </c>
      <c r="C283">
        <v>1111</v>
      </c>
      <c r="D283">
        <v>9600082</v>
      </c>
      <c r="E283" s="1">
        <v>42382</v>
      </c>
      <c r="F283">
        <v>97.88</v>
      </c>
      <c r="G283">
        <v>1</v>
      </c>
      <c r="H283">
        <v>1</v>
      </c>
      <c r="I283">
        <v>12</v>
      </c>
      <c r="J283" t="s">
        <v>472</v>
      </c>
      <c r="K283">
        <v>2015</v>
      </c>
      <c r="L283">
        <v>23415</v>
      </c>
    </row>
    <row r="284" spans="1:12" x14ac:dyDescent="0.25">
      <c r="A284" t="s">
        <v>506</v>
      </c>
      <c r="B284">
        <v>1</v>
      </c>
      <c r="C284">
        <v>1111</v>
      </c>
      <c r="D284">
        <v>9600083</v>
      </c>
      <c r="E284" s="1">
        <v>42382</v>
      </c>
      <c r="F284">
        <v>97.88</v>
      </c>
      <c r="G284">
        <v>1</v>
      </c>
      <c r="H284">
        <v>1</v>
      </c>
      <c r="I284">
        <v>12</v>
      </c>
      <c r="J284" t="s">
        <v>472</v>
      </c>
      <c r="K284">
        <v>2015</v>
      </c>
      <c r="L284">
        <v>21659</v>
      </c>
    </row>
    <row r="285" spans="1:12" x14ac:dyDescent="0.25">
      <c r="A285" t="s">
        <v>506</v>
      </c>
      <c r="B285">
        <v>1</v>
      </c>
      <c r="C285">
        <v>1111</v>
      </c>
      <c r="D285">
        <v>9600084</v>
      </c>
      <c r="E285" s="1">
        <v>42382</v>
      </c>
      <c r="F285">
        <v>97.88</v>
      </c>
      <c r="G285">
        <v>1</v>
      </c>
      <c r="H285">
        <v>1</v>
      </c>
      <c r="I285">
        <v>12</v>
      </c>
      <c r="J285" t="s">
        <v>472</v>
      </c>
      <c r="K285">
        <v>2015</v>
      </c>
      <c r="L285">
        <v>20482</v>
      </c>
    </row>
    <row r="286" spans="1:12" x14ac:dyDescent="0.25">
      <c r="A286" t="s">
        <v>506</v>
      </c>
      <c r="B286">
        <v>1</v>
      </c>
      <c r="C286">
        <v>1111</v>
      </c>
      <c r="D286">
        <v>9600085</v>
      </c>
      <c r="E286" s="1">
        <v>42382</v>
      </c>
      <c r="F286">
        <v>97.88</v>
      </c>
      <c r="G286">
        <v>1</v>
      </c>
      <c r="H286">
        <v>1</v>
      </c>
      <c r="I286">
        <v>12</v>
      </c>
      <c r="J286" t="s">
        <v>472</v>
      </c>
      <c r="K286">
        <v>2015</v>
      </c>
      <c r="L286">
        <v>21326</v>
      </c>
    </row>
    <row r="287" spans="1:12" x14ac:dyDescent="0.25">
      <c r="A287" t="s">
        <v>506</v>
      </c>
      <c r="B287">
        <v>1</v>
      </c>
      <c r="C287">
        <v>1111</v>
      </c>
      <c r="D287">
        <v>9600086</v>
      </c>
      <c r="E287" s="1">
        <v>42382</v>
      </c>
      <c r="F287">
        <v>97.88</v>
      </c>
      <c r="G287">
        <v>1</v>
      </c>
      <c r="H287">
        <v>1</v>
      </c>
      <c r="I287">
        <v>12</v>
      </c>
      <c r="J287" t="s">
        <v>472</v>
      </c>
      <c r="K287">
        <v>2015</v>
      </c>
      <c r="L287">
        <v>21910</v>
      </c>
    </row>
    <row r="288" spans="1:12" x14ac:dyDescent="0.25">
      <c r="A288" t="s">
        <v>506</v>
      </c>
      <c r="B288">
        <v>1</v>
      </c>
      <c r="C288">
        <v>1111</v>
      </c>
      <c r="D288">
        <v>9600087</v>
      </c>
      <c r="E288" s="1">
        <v>42382</v>
      </c>
      <c r="F288">
        <v>97.88</v>
      </c>
      <c r="G288">
        <v>1</v>
      </c>
      <c r="H288">
        <v>1</v>
      </c>
      <c r="I288">
        <v>12</v>
      </c>
      <c r="J288" t="s">
        <v>472</v>
      </c>
      <c r="K288">
        <v>2015</v>
      </c>
      <c r="L288">
        <v>17294</v>
      </c>
    </row>
    <row r="289" spans="1:12" x14ac:dyDescent="0.25">
      <c r="A289" t="s">
        <v>506</v>
      </c>
      <c r="B289">
        <v>1</v>
      </c>
      <c r="C289">
        <v>1111</v>
      </c>
      <c r="D289">
        <v>9600088</v>
      </c>
      <c r="E289" s="1">
        <v>42382</v>
      </c>
      <c r="F289">
        <v>97.88</v>
      </c>
      <c r="G289">
        <v>1</v>
      </c>
      <c r="H289">
        <v>1</v>
      </c>
      <c r="I289">
        <v>12</v>
      </c>
      <c r="J289" t="s">
        <v>472</v>
      </c>
      <c r="K289">
        <v>2015</v>
      </c>
      <c r="L289">
        <v>21824</v>
      </c>
    </row>
    <row r="290" spans="1:12" x14ac:dyDescent="0.25">
      <c r="A290" t="s">
        <v>506</v>
      </c>
      <c r="B290">
        <v>1</v>
      </c>
      <c r="C290">
        <v>1111</v>
      </c>
      <c r="D290">
        <v>9600089</v>
      </c>
      <c r="E290" s="1">
        <v>42382</v>
      </c>
      <c r="F290">
        <v>97.88</v>
      </c>
      <c r="G290">
        <v>1</v>
      </c>
      <c r="H290">
        <v>1</v>
      </c>
      <c r="I290">
        <v>12</v>
      </c>
      <c r="J290" t="s">
        <v>472</v>
      </c>
      <c r="K290">
        <v>2015</v>
      </c>
      <c r="L290">
        <v>23543</v>
      </c>
    </row>
    <row r="291" spans="1:12" x14ac:dyDescent="0.25">
      <c r="A291" t="s">
        <v>506</v>
      </c>
      <c r="B291">
        <v>1</v>
      </c>
      <c r="C291">
        <v>1111</v>
      </c>
      <c r="D291">
        <v>9600090</v>
      </c>
      <c r="E291" s="1">
        <v>42382</v>
      </c>
      <c r="F291">
        <v>97.88</v>
      </c>
      <c r="G291">
        <v>1</v>
      </c>
      <c r="H291">
        <v>1</v>
      </c>
      <c r="I291">
        <v>12</v>
      </c>
      <c r="J291" t="s">
        <v>472</v>
      </c>
      <c r="K291">
        <v>2015</v>
      </c>
      <c r="L291">
        <v>21398</v>
      </c>
    </row>
    <row r="292" spans="1:12" x14ac:dyDescent="0.25">
      <c r="A292" t="s">
        <v>506</v>
      </c>
      <c r="B292">
        <v>1</v>
      </c>
      <c r="C292">
        <v>1111</v>
      </c>
      <c r="D292">
        <v>9600091</v>
      </c>
      <c r="E292" s="1">
        <v>42382</v>
      </c>
      <c r="F292">
        <v>97.88</v>
      </c>
      <c r="G292">
        <v>1</v>
      </c>
      <c r="H292">
        <v>1</v>
      </c>
      <c r="I292">
        <v>12</v>
      </c>
      <c r="J292" t="s">
        <v>472</v>
      </c>
      <c r="K292">
        <v>2015</v>
      </c>
      <c r="L292">
        <v>21770</v>
      </c>
    </row>
    <row r="293" spans="1:12" x14ac:dyDescent="0.25">
      <c r="A293" t="s">
        <v>506</v>
      </c>
      <c r="B293">
        <v>1</v>
      </c>
      <c r="C293">
        <v>1111</v>
      </c>
      <c r="D293">
        <v>9600092</v>
      </c>
      <c r="E293" s="1">
        <v>42382</v>
      </c>
      <c r="F293">
        <v>97.88</v>
      </c>
      <c r="G293">
        <v>1</v>
      </c>
      <c r="H293">
        <v>1</v>
      </c>
      <c r="I293">
        <v>12</v>
      </c>
      <c r="J293" t="s">
        <v>472</v>
      </c>
      <c r="K293">
        <v>2015</v>
      </c>
      <c r="L293">
        <v>21152</v>
      </c>
    </row>
    <row r="294" spans="1:12" x14ac:dyDescent="0.25">
      <c r="A294" t="s">
        <v>506</v>
      </c>
      <c r="B294">
        <v>1</v>
      </c>
      <c r="C294">
        <v>1111</v>
      </c>
      <c r="D294">
        <v>9600093</v>
      </c>
      <c r="E294" s="1">
        <v>42382</v>
      </c>
      <c r="F294">
        <v>97.88</v>
      </c>
      <c r="G294">
        <v>1</v>
      </c>
      <c r="H294">
        <v>1</v>
      </c>
      <c r="I294">
        <v>12</v>
      </c>
      <c r="J294" t="s">
        <v>472</v>
      </c>
      <c r="K294">
        <v>2015</v>
      </c>
      <c r="L294">
        <v>22348</v>
      </c>
    </row>
    <row r="295" spans="1:12" x14ac:dyDescent="0.25">
      <c r="A295" t="s">
        <v>506</v>
      </c>
      <c r="B295">
        <v>1</v>
      </c>
      <c r="C295">
        <v>1111</v>
      </c>
      <c r="D295">
        <v>9600094</v>
      </c>
      <c r="E295" s="1">
        <v>42382</v>
      </c>
      <c r="F295">
        <v>97.88</v>
      </c>
      <c r="G295">
        <v>1</v>
      </c>
      <c r="H295">
        <v>1</v>
      </c>
      <c r="I295">
        <v>12</v>
      </c>
      <c r="J295" t="s">
        <v>472</v>
      </c>
      <c r="K295">
        <v>2015</v>
      </c>
      <c r="L295">
        <v>21773</v>
      </c>
    </row>
    <row r="296" spans="1:12" x14ac:dyDescent="0.25">
      <c r="A296" t="s">
        <v>506</v>
      </c>
      <c r="B296">
        <v>1</v>
      </c>
      <c r="C296">
        <v>1111</v>
      </c>
      <c r="D296">
        <v>9600095</v>
      </c>
      <c r="E296" s="1">
        <v>42382</v>
      </c>
      <c r="F296">
        <v>44.24</v>
      </c>
      <c r="G296">
        <v>1</v>
      </c>
      <c r="H296">
        <v>1</v>
      </c>
      <c r="I296">
        <v>12</v>
      </c>
      <c r="J296" t="s">
        <v>472</v>
      </c>
      <c r="K296">
        <v>2015</v>
      </c>
      <c r="L296">
        <v>21632</v>
      </c>
    </row>
    <row r="297" spans="1:12" x14ac:dyDescent="0.25">
      <c r="A297" t="s">
        <v>506</v>
      </c>
      <c r="B297">
        <v>1</v>
      </c>
      <c r="C297">
        <v>1111</v>
      </c>
      <c r="D297">
        <v>9600096</v>
      </c>
      <c r="E297" s="1">
        <v>42382</v>
      </c>
      <c r="F297">
        <v>44.24</v>
      </c>
      <c r="G297">
        <v>1</v>
      </c>
      <c r="H297">
        <v>1</v>
      </c>
      <c r="I297">
        <v>12</v>
      </c>
      <c r="J297" t="s">
        <v>472</v>
      </c>
      <c r="K297">
        <v>2015</v>
      </c>
      <c r="L297">
        <v>21632</v>
      </c>
    </row>
    <row r="298" spans="1:12" x14ac:dyDescent="0.25">
      <c r="A298" t="s">
        <v>506</v>
      </c>
      <c r="B298">
        <v>1</v>
      </c>
      <c r="C298">
        <v>1111</v>
      </c>
      <c r="D298">
        <v>9600097</v>
      </c>
      <c r="E298" s="1">
        <v>42382</v>
      </c>
      <c r="F298">
        <v>44.24</v>
      </c>
      <c r="G298">
        <v>1</v>
      </c>
      <c r="H298">
        <v>1</v>
      </c>
      <c r="I298">
        <v>12</v>
      </c>
      <c r="J298" t="s">
        <v>472</v>
      </c>
      <c r="K298">
        <v>2015</v>
      </c>
      <c r="L298">
        <v>21632</v>
      </c>
    </row>
    <row r="299" spans="1:12" x14ac:dyDescent="0.25">
      <c r="A299" t="s">
        <v>506</v>
      </c>
      <c r="B299">
        <v>1</v>
      </c>
      <c r="C299">
        <v>1111</v>
      </c>
      <c r="D299">
        <v>10780206</v>
      </c>
      <c r="E299" s="1">
        <v>42735</v>
      </c>
      <c r="F299">
        <v>97.88</v>
      </c>
      <c r="G299">
        <v>1</v>
      </c>
      <c r="H299">
        <v>1</v>
      </c>
      <c r="I299">
        <v>12</v>
      </c>
      <c r="J299" t="s">
        <v>472</v>
      </c>
      <c r="K299">
        <v>2016</v>
      </c>
      <c r="L299">
        <v>30013</v>
      </c>
    </row>
    <row r="300" spans="1:12" x14ac:dyDescent="0.25">
      <c r="A300" t="s">
        <v>506</v>
      </c>
      <c r="B300">
        <v>1</v>
      </c>
      <c r="C300">
        <v>1111</v>
      </c>
      <c r="D300">
        <v>10780210</v>
      </c>
      <c r="E300" s="1">
        <v>42735</v>
      </c>
      <c r="F300">
        <v>97.88</v>
      </c>
      <c r="G300">
        <v>1</v>
      </c>
      <c r="H300">
        <v>1</v>
      </c>
      <c r="I300">
        <v>12</v>
      </c>
      <c r="J300" t="s">
        <v>472</v>
      </c>
      <c r="K300">
        <v>2016</v>
      </c>
      <c r="L300">
        <v>30017</v>
      </c>
    </row>
    <row r="301" spans="1:12" x14ac:dyDescent="0.25">
      <c r="A301" t="s">
        <v>506</v>
      </c>
      <c r="B301">
        <v>1</v>
      </c>
      <c r="C301">
        <v>1111</v>
      </c>
      <c r="D301">
        <v>10780219</v>
      </c>
      <c r="E301" s="1">
        <v>42735</v>
      </c>
      <c r="F301">
        <v>97.88</v>
      </c>
      <c r="G301">
        <v>1</v>
      </c>
      <c r="H301">
        <v>1</v>
      </c>
      <c r="I301">
        <v>12</v>
      </c>
      <c r="J301" t="s">
        <v>472</v>
      </c>
      <c r="K301">
        <v>2016</v>
      </c>
      <c r="L301">
        <v>30022</v>
      </c>
    </row>
    <row r="302" spans="1:12" x14ac:dyDescent="0.25">
      <c r="A302" t="s">
        <v>506</v>
      </c>
      <c r="B302">
        <v>1</v>
      </c>
      <c r="C302">
        <v>1111</v>
      </c>
      <c r="D302">
        <v>10780223</v>
      </c>
      <c r="E302" s="1">
        <v>42735</v>
      </c>
      <c r="F302">
        <v>44.24</v>
      </c>
      <c r="G302">
        <v>1</v>
      </c>
      <c r="H302">
        <v>1</v>
      </c>
      <c r="I302">
        <v>12</v>
      </c>
      <c r="J302" t="s">
        <v>472</v>
      </c>
      <c r="K302">
        <v>2016</v>
      </c>
      <c r="L302">
        <v>30024</v>
      </c>
    </row>
    <row r="303" spans="1:12" x14ac:dyDescent="0.25">
      <c r="A303" t="s">
        <v>506</v>
      </c>
      <c r="B303">
        <v>1</v>
      </c>
      <c r="C303">
        <v>1111</v>
      </c>
      <c r="D303">
        <v>10780226</v>
      </c>
      <c r="E303" s="1">
        <v>42735</v>
      </c>
      <c r="F303">
        <v>44.24</v>
      </c>
      <c r="G303">
        <v>1</v>
      </c>
      <c r="H303">
        <v>1</v>
      </c>
      <c r="I303">
        <v>12</v>
      </c>
      <c r="J303" t="s">
        <v>472</v>
      </c>
      <c r="K303">
        <v>2016</v>
      </c>
      <c r="L303">
        <v>30027</v>
      </c>
    </row>
    <row r="304" spans="1:12" x14ac:dyDescent="0.25">
      <c r="A304" t="s">
        <v>506</v>
      </c>
      <c r="B304">
        <v>1</v>
      </c>
      <c r="C304">
        <v>1111</v>
      </c>
      <c r="D304">
        <v>10650182</v>
      </c>
      <c r="E304" s="1">
        <v>42705</v>
      </c>
      <c r="F304">
        <v>97.88</v>
      </c>
      <c r="G304">
        <v>1</v>
      </c>
      <c r="H304">
        <v>1</v>
      </c>
      <c r="I304">
        <v>12</v>
      </c>
      <c r="J304" t="s">
        <v>472</v>
      </c>
      <c r="K304">
        <v>2016</v>
      </c>
      <c r="L304">
        <v>28113</v>
      </c>
    </row>
    <row r="305" spans="1:12" x14ac:dyDescent="0.25">
      <c r="A305" t="s">
        <v>506</v>
      </c>
      <c r="B305">
        <v>1</v>
      </c>
      <c r="C305">
        <v>1111</v>
      </c>
      <c r="D305">
        <v>10650189</v>
      </c>
      <c r="E305" s="1">
        <v>42705</v>
      </c>
      <c r="F305">
        <v>97.88</v>
      </c>
      <c r="G305">
        <v>1</v>
      </c>
      <c r="H305">
        <v>1</v>
      </c>
      <c r="I305">
        <v>12</v>
      </c>
      <c r="J305" t="s">
        <v>472</v>
      </c>
      <c r="K305">
        <v>2016</v>
      </c>
      <c r="L305">
        <v>28110</v>
      </c>
    </row>
    <row r="306" spans="1:12" x14ac:dyDescent="0.25">
      <c r="A306" t="s">
        <v>506</v>
      </c>
      <c r="B306">
        <v>1</v>
      </c>
      <c r="C306">
        <v>1111</v>
      </c>
      <c r="D306">
        <v>10650190</v>
      </c>
      <c r="E306" s="1">
        <v>42705</v>
      </c>
      <c r="F306">
        <v>97.88</v>
      </c>
      <c r="G306">
        <v>1</v>
      </c>
      <c r="H306">
        <v>1</v>
      </c>
      <c r="I306">
        <v>12</v>
      </c>
      <c r="J306" t="s">
        <v>472</v>
      </c>
      <c r="K306">
        <v>2016</v>
      </c>
      <c r="L306">
        <v>28112</v>
      </c>
    </row>
    <row r="307" spans="1:12" x14ac:dyDescent="0.25">
      <c r="A307" t="s">
        <v>506</v>
      </c>
      <c r="B307">
        <v>1</v>
      </c>
      <c r="C307">
        <v>1111</v>
      </c>
      <c r="D307">
        <v>11310016</v>
      </c>
      <c r="E307" s="1">
        <v>42859</v>
      </c>
      <c r="F307">
        <v>97.88</v>
      </c>
      <c r="G307">
        <v>1</v>
      </c>
      <c r="H307">
        <v>1</v>
      </c>
      <c r="I307">
        <v>12</v>
      </c>
      <c r="J307" t="s">
        <v>472</v>
      </c>
      <c r="K307">
        <v>2017</v>
      </c>
      <c r="L307">
        <v>3195</v>
      </c>
    </row>
    <row r="308" spans="1:12" x14ac:dyDescent="0.25">
      <c r="A308" t="s">
        <v>506</v>
      </c>
      <c r="B308">
        <v>1</v>
      </c>
      <c r="C308">
        <v>1111</v>
      </c>
      <c r="D308">
        <v>11310017</v>
      </c>
      <c r="E308" s="1">
        <v>42859</v>
      </c>
      <c r="F308">
        <v>97.88</v>
      </c>
      <c r="G308">
        <v>1</v>
      </c>
      <c r="H308">
        <v>1</v>
      </c>
      <c r="I308">
        <v>12</v>
      </c>
      <c r="J308" t="s">
        <v>472</v>
      </c>
      <c r="K308">
        <v>2017</v>
      </c>
      <c r="L308">
        <v>3653</v>
      </c>
    </row>
    <row r="309" spans="1:12" x14ac:dyDescent="0.25">
      <c r="A309" t="s">
        <v>506</v>
      </c>
      <c r="B309">
        <v>1</v>
      </c>
      <c r="C309">
        <v>1111</v>
      </c>
      <c r="D309">
        <v>11310028</v>
      </c>
      <c r="E309" s="1">
        <v>42859</v>
      </c>
      <c r="F309">
        <v>97.88</v>
      </c>
      <c r="G309">
        <v>1</v>
      </c>
      <c r="H309">
        <v>1</v>
      </c>
      <c r="I309">
        <v>12</v>
      </c>
      <c r="J309" t="s">
        <v>472</v>
      </c>
      <c r="K309">
        <v>2017</v>
      </c>
      <c r="L309">
        <v>4873</v>
      </c>
    </row>
    <row r="310" spans="1:12" x14ac:dyDescent="0.25">
      <c r="A310" t="s">
        <v>506</v>
      </c>
      <c r="B310">
        <v>1</v>
      </c>
      <c r="C310">
        <v>1111</v>
      </c>
      <c r="D310">
        <v>11310031</v>
      </c>
      <c r="E310" s="1">
        <v>42859</v>
      </c>
      <c r="F310">
        <v>97.88</v>
      </c>
      <c r="G310">
        <v>1</v>
      </c>
      <c r="H310">
        <v>1</v>
      </c>
      <c r="I310">
        <v>12</v>
      </c>
      <c r="J310" t="s">
        <v>472</v>
      </c>
      <c r="K310">
        <v>2017</v>
      </c>
      <c r="L310">
        <v>3877</v>
      </c>
    </row>
    <row r="311" spans="1:12" x14ac:dyDescent="0.25">
      <c r="A311" t="s">
        <v>506</v>
      </c>
      <c r="B311">
        <v>1</v>
      </c>
      <c r="C311">
        <v>1111</v>
      </c>
      <c r="D311">
        <v>11310008</v>
      </c>
      <c r="E311" s="1">
        <v>42859</v>
      </c>
      <c r="F311">
        <v>44.24</v>
      </c>
      <c r="G311">
        <v>1</v>
      </c>
      <c r="H311">
        <v>1</v>
      </c>
      <c r="I311">
        <v>12</v>
      </c>
      <c r="J311" t="s">
        <v>472</v>
      </c>
      <c r="K311">
        <v>2017</v>
      </c>
      <c r="L311">
        <v>4943</v>
      </c>
    </row>
    <row r="312" spans="1:12" x14ac:dyDescent="0.25">
      <c r="A312" t="s">
        <v>506</v>
      </c>
      <c r="B312">
        <v>1</v>
      </c>
      <c r="C312">
        <v>1111</v>
      </c>
      <c r="D312">
        <v>11310009</v>
      </c>
      <c r="E312" s="1">
        <v>42859</v>
      </c>
      <c r="F312">
        <v>44.24</v>
      </c>
      <c r="G312">
        <v>1</v>
      </c>
      <c r="H312">
        <v>1</v>
      </c>
      <c r="I312">
        <v>12</v>
      </c>
      <c r="J312" t="s">
        <v>472</v>
      </c>
      <c r="K312">
        <v>2017</v>
      </c>
      <c r="L312">
        <v>169</v>
      </c>
    </row>
    <row r="313" spans="1:12" x14ac:dyDescent="0.25">
      <c r="A313" t="s">
        <v>506</v>
      </c>
      <c r="B313">
        <v>1</v>
      </c>
      <c r="C313">
        <v>1111</v>
      </c>
      <c r="D313">
        <v>11310010</v>
      </c>
      <c r="E313" s="1">
        <v>42859</v>
      </c>
      <c r="F313">
        <v>97.88</v>
      </c>
      <c r="G313">
        <v>1</v>
      </c>
      <c r="H313">
        <v>1</v>
      </c>
      <c r="I313">
        <v>12</v>
      </c>
      <c r="J313" t="s">
        <v>472</v>
      </c>
      <c r="K313">
        <v>2016</v>
      </c>
      <c r="L313">
        <v>28997</v>
      </c>
    </row>
    <row r="314" spans="1:12" x14ac:dyDescent="0.25">
      <c r="A314" t="s">
        <v>506</v>
      </c>
      <c r="B314">
        <v>1</v>
      </c>
      <c r="C314">
        <v>1111</v>
      </c>
      <c r="D314">
        <v>11310011</v>
      </c>
      <c r="E314" s="1">
        <v>42859</v>
      </c>
      <c r="F314">
        <v>97.88</v>
      </c>
      <c r="G314">
        <v>1</v>
      </c>
      <c r="H314">
        <v>1</v>
      </c>
      <c r="I314">
        <v>12</v>
      </c>
      <c r="J314" t="s">
        <v>472</v>
      </c>
      <c r="K314">
        <v>2017</v>
      </c>
      <c r="L314">
        <v>4378</v>
      </c>
    </row>
    <row r="315" spans="1:12" x14ac:dyDescent="0.25">
      <c r="A315" t="s">
        <v>506</v>
      </c>
      <c r="B315">
        <v>1</v>
      </c>
      <c r="C315">
        <v>1111</v>
      </c>
      <c r="D315">
        <v>11310012</v>
      </c>
      <c r="E315" s="1">
        <v>42859</v>
      </c>
      <c r="F315">
        <v>97.88</v>
      </c>
      <c r="G315">
        <v>1</v>
      </c>
      <c r="H315">
        <v>1</v>
      </c>
      <c r="I315">
        <v>12</v>
      </c>
      <c r="J315" t="s">
        <v>472</v>
      </c>
      <c r="K315">
        <v>2017</v>
      </c>
      <c r="L315">
        <v>4253</v>
      </c>
    </row>
    <row r="316" spans="1:12" x14ac:dyDescent="0.25">
      <c r="A316" t="s">
        <v>506</v>
      </c>
      <c r="B316">
        <v>1</v>
      </c>
      <c r="C316">
        <v>1111</v>
      </c>
      <c r="D316">
        <v>11310013</v>
      </c>
      <c r="E316" s="1">
        <v>42859</v>
      </c>
      <c r="F316">
        <v>97.88</v>
      </c>
      <c r="G316">
        <v>1</v>
      </c>
      <c r="H316">
        <v>1</v>
      </c>
      <c r="I316">
        <v>12</v>
      </c>
      <c r="J316" t="s">
        <v>472</v>
      </c>
      <c r="K316">
        <v>2017</v>
      </c>
      <c r="L316">
        <v>3468</v>
      </c>
    </row>
    <row r="317" spans="1:12" x14ac:dyDescent="0.25">
      <c r="A317" t="s">
        <v>506</v>
      </c>
      <c r="B317">
        <v>1</v>
      </c>
      <c r="C317">
        <v>1111</v>
      </c>
      <c r="D317">
        <v>11310014</v>
      </c>
      <c r="E317" s="1">
        <v>42859</v>
      </c>
      <c r="F317">
        <v>97.88</v>
      </c>
      <c r="G317">
        <v>1</v>
      </c>
      <c r="H317">
        <v>1</v>
      </c>
      <c r="I317">
        <v>12</v>
      </c>
      <c r="J317" t="s">
        <v>472</v>
      </c>
      <c r="K317">
        <v>2016</v>
      </c>
      <c r="L317">
        <v>21663</v>
      </c>
    </row>
    <row r="318" spans="1:12" x14ac:dyDescent="0.25">
      <c r="A318" t="s">
        <v>506</v>
      </c>
      <c r="B318">
        <v>1</v>
      </c>
      <c r="C318">
        <v>1111</v>
      </c>
      <c r="D318">
        <v>11310015</v>
      </c>
      <c r="E318" s="1">
        <v>42859</v>
      </c>
      <c r="F318">
        <v>97.88</v>
      </c>
      <c r="G318">
        <v>1</v>
      </c>
      <c r="H318">
        <v>1</v>
      </c>
      <c r="I318">
        <v>12</v>
      </c>
      <c r="J318" t="s">
        <v>472</v>
      </c>
      <c r="K318">
        <v>2017</v>
      </c>
      <c r="L318">
        <v>11091</v>
      </c>
    </row>
    <row r="319" spans="1:12" x14ac:dyDescent="0.25">
      <c r="A319" t="s">
        <v>506</v>
      </c>
      <c r="B319">
        <v>1</v>
      </c>
      <c r="C319">
        <v>1111</v>
      </c>
      <c r="D319">
        <v>11310018</v>
      </c>
      <c r="E319" s="1">
        <v>42859</v>
      </c>
      <c r="F319">
        <v>97.88</v>
      </c>
      <c r="G319">
        <v>1</v>
      </c>
      <c r="H319">
        <v>1</v>
      </c>
      <c r="I319">
        <v>12</v>
      </c>
      <c r="J319" t="s">
        <v>472</v>
      </c>
      <c r="K319">
        <v>2017</v>
      </c>
      <c r="L319">
        <v>3628</v>
      </c>
    </row>
    <row r="320" spans="1:12" x14ac:dyDescent="0.25">
      <c r="A320" t="s">
        <v>506</v>
      </c>
      <c r="B320">
        <v>1</v>
      </c>
      <c r="C320">
        <v>1111</v>
      </c>
      <c r="D320">
        <v>11310019</v>
      </c>
      <c r="E320" s="1">
        <v>42859</v>
      </c>
      <c r="F320">
        <v>97.88</v>
      </c>
      <c r="G320">
        <v>1</v>
      </c>
      <c r="H320">
        <v>1</v>
      </c>
      <c r="I320">
        <v>12</v>
      </c>
      <c r="J320" t="s">
        <v>472</v>
      </c>
      <c r="K320">
        <v>2017</v>
      </c>
      <c r="L320">
        <v>4738</v>
      </c>
    </row>
    <row r="321" spans="1:12" x14ac:dyDescent="0.25">
      <c r="A321" t="s">
        <v>506</v>
      </c>
      <c r="B321">
        <v>1</v>
      </c>
      <c r="C321">
        <v>1111</v>
      </c>
      <c r="D321">
        <v>11310020</v>
      </c>
      <c r="E321" s="1">
        <v>42859</v>
      </c>
      <c r="F321">
        <v>97.88</v>
      </c>
      <c r="G321">
        <v>1</v>
      </c>
      <c r="H321">
        <v>1</v>
      </c>
      <c r="I321">
        <v>12</v>
      </c>
      <c r="J321" t="s">
        <v>472</v>
      </c>
      <c r="K321">
        <v>2017</v>
      </c>
      <c r="L321">
        <v>4359</v>
      </c>
    </row>
    <row r="322" spans="1:12" x14ac:dyDescent="0.25">
      <c r="A322" t="s">
        <v>506</v>
      </c>
      <c r="B322">
        <v>1</v>
      </c>
      <c r="C322">
        <v>1111</v>
      </c>
      <c r="D322">
        <v>11310021</v>
      </c>
      <c r="E322" s="1">
        <v>42859</v>
      </c>
      <c r="F322">
        <v>97.88</v>
      </c>
      <c r="G322">
        <v>1</v>
      </c>
      <c r="H322">
        <v>1</v>
      </c>
      <c r="I322">
        <v>12</v>
      </c>
      <c r="J322" t="s">
        <v>472</v>
      </c>
      <c r="K322">
        <v>2017</v>
      </c>
      <c r="L322">
        <v>4736</v>
      </c>
    </row>
    <row r="323" spans="1:12" x14ac:dyDescent="0.25">
      <c r="A323" t="s">
        <v>506</v>
      </c>
      <c r="B323">
        <v>1</v>
      </c>
      <c r="C323">
        <v>1111</v>
      </c>
      <c r="D323">
        <v>11310022</v>
      </c>
      <c r="E323" s="1">
        <v>42859</v>
      </c>
      <c r="F323">
        <v>97.88</v>
      </c>
      <c r="G323">
        <v>1</v>
      </c>
      <c r="H323">
        <v>1</v>
      </c>
      <c r="I323">
        <v>12</v>
      </c>
      <c r="J323" t="s">
        <v>472</v>
      </c>
      <c r="K323">
        <v>2017</v>
      </c>
      <c r="L323">
        <v>3609</v>
      </c>
    </row>
    <row r="324" spans="1:12" x14ac:dyDescent="0.25">
      <c r="A324" t="s">
        <v>506</v>
      </c>
      <c r="B324">
        <v>1</v>
      </c>
      <c r="C324">
        <v>1111</v>
      </c>
      <c r="D324">
        <v>11310023</v>
      </c>
      <c r="E324" s="1">
        <v>42859</v>
      </c>
      <c r="F324">
        <v>97.88</v>
      </c>
      <c r="G324">
        <v>1</v>
      </c>
      <c r="H324">
        <v>1</v>
      </c>
      <c r="I324">
        <v>12</v>
      </c>
      <c r="J324" t="s">
        <v>472</v>
      </c>
      <c r="K324">
        <v>2017</v>
      </c>
      <c r="L324">
        <v>2420</v>
      </c>
    </row>
    <row r="325" spans="1:12" x14ac:dyDescent="0.25">
      <c r="A325" t="s">
        <v>506</v>
      </c>
      <c r="B325">
        <v>1</v>
      </c>
      <c r="C325">
        <v>1111</v>
      </c>
      <c r="D325">
        <v>11310024</v>
      </c>
      <c r="E325" s="1">
        <v>42859</v>
      </c>
      <c r="F325">
        <v>97.88</v>
      </c>
      <c r="G325">
        <v>1</v>
      </c>
      <c r="H325">
        <v>1</v>
      </c>
      <c r="I325">
        <v>12</v>
      </c>
      <c r="J325" t="s">
        <v>472</v>
      </c>
      <c r="K325">
        <v>2017</v>
      </c>
      <c r="L325">
        <v>564</v>
      </c>
    </row>
    <row r="326" spans="1:12" x14ac:dyDescent="0.25">
      <c r="A326" t="s">
        <v>506</v>
      </c>
      <c r="B326">
        <v>1</v>
      </c>
      <c r="C326">
        <v>1111</v>
      </c>
      <c r="D326">
        <v>11310025</v>
      </c>
      <c r="E326" s="1">
        <v>42859</v>
      </c>
      <c r="F326">
        <v>97.88</v>
      </c>
      <c r="G326">
        <v>1</v>
      </c>
      <c r="H326">
        <v>1</v>
      </c>
      <c r="I326">
        <v>12</v>
      </c>
      <c r="J326" t="s">
        <v>472</v>
      </c>
      <c r="K326">
        <v>2017</v>
      </c>
      <c r="L326">
        <v>2078</v>
      </c>
    </row>
    <row r="327" spans="1:12" x14ac:dyDescent="0.25">
      <c r="A327" t="s">
        <v>506</v>
      </c>
      <c r="B327">
        <v>1</v>
      </c>
      <c r="C327">
        <v>1111</v>
      </c>
      <c r="D327">
        <v>11310026</v>
      </c>
      <c r="E327" s="1">
        <v>42859</v>
      </c>
      <c r="F327">
        <v>97.88</v>
      </c>
      <c r="G327">
        <v>1</v>
      </c>
      <c r="H327">
        <v>1</v>
      </c>
      <c r="I327">
        <v>12</v>
      </c>
      <c r="J327" t="s">
        <v>472</v>
      </c>
      <c r="K327">
        <v>2017</v>
      </c>
      <c r="L327">
        <v>4976</v>
      </c>
    </row>
    <row r="328" spans="1:12" x14ac:dyDescent="0.25">
      <c r="A328" t="s">
        <v>506</v>
      </c>
      <c r="B328">
        <v>1</v>
      </c>
      <c r="C328">
        <v>1111</v>
      </c>
      <c r="D328">
        <v>11310027</v>
      </c>
      <c r="E328" s="1">
        <v>42859</v>
      </c>
      <c r="F328">
        <v>97.88</v>
      </c>
      <c r="G328">
        <v>1</v>
      </c>
      <c r="H328">
        <v>1</v>
      </c>
      <c r="I328">
        <v>12</v>
      </c>
      <c r="J328" t="s">
        <v>472</v>
      </c>
      <c r="K328">
        <v>2017</v>
      </c>
      <c r="L328">
        <v>2628</v>
      </c>
    </row>
    <row r="329" spans="1:12" x14ac:dyDescent="0.25">
      <c r="A329" t="s">
        <v>506</v>
      </c>
      <c r="B329">
        <v>1</v>
      </c>
      <c r="C329">
        <v>1111</v>
      </c>
      <c r="D329">
        <v>11310029</v>
      </c>
      <c r="E329" s="1">
        <v>42859</v>
      </c>
      <c r="F329">
        <v>97.88</v>
      </c>
      <c r="G329">
        <v>1</v>
      </c>
      <c r="H329">
        <v>1</v>
      </c>
      <c r="I329">
        <v>12</v>
      </c>
      <c r="J329" t="s">
        <v>472</v>
      </c>
      <c r="K329">
        <v>2017</v>
      </c>
      <c r="L329">
        <v>4187</v>
      </c>
    </row>
    <row r="330" spans="1:12" x14ac:dyDescent="0.25">
      <c r="A330" t="s">
        <v>506</v>
      </c>
      <c r="B330">
        <v>1</v>
      </c>
      <c r="C330">
        <v>1111</v>
      </c>
      <c r="D330">
        <v>11310030</v>
      </c>
      <c r="E330" s="1">
        <v>42859</v>
      </c>
      <c r="F330">
        <v>97.88</v>
      </c>
      <c r="G330">
        <v>1</v>
      </c>
      <c r="H330">
        <v>1</v>
      </c>
      <c r="I330">
        <v>12</v>
      </c>
      <c r="J330" t="s">
        <v>472</v>
      </c>
      <c r="K330">
        <v>2017</v>
      </c>
      <c r="L330">
        <v>2575</v>
      </c>
    </row>
    <row r="331" spans="1:12" x14ac:dyDescent="0.25">
      <c r="A331" t="s">
        <v>506</v>
      </c>
      <c r="B331">
        <v>1</v>
      </c>
      <c r="C331">
        <v>1111</v>
      </c>
      <c r="D331">
        <v>11310032</v>
      </c>
      <c r="E331" s="1">
        <v>42859</v>
      </c>
      <c r="F331">
        <v>97.88</v>
      </c>
      <c r="G331">
        <v>1</v>
      </c>
      <c r="H331">
        <v>1</v>
      </c>
      <c r="I331">
        <v>12</v>
      </c>
      <c r="J331" t="s">
        <v>472</v>
      </c>
      <c r="K331">
        <v>2017</v>
      </c>
      <c r="L331">
        <v>181</v>
      </c>
    </row>
    <row r="332" spans="1:12" x14ac:dyDescent="0.25">
      <c r="A332" t="s">
        <v>506</v>
      </c>
      <c r="B332">
        <v>1</v>
      </c>
      <c r="C332">
        <v>1111</v>
      </c>
      <c r="D332">
        <v>11310033</v>
      </c>
      <c r="E332" s="1">
        <v>42859</v>
      </c>
      <c r="F332">
        <v>97.88</v>
      </c>
      <c r="G332">
        <v>1</v>
      </c>
      <c r="H332">
        <v>1</v>
      </c>
      <c r="I332">
        <v>12</v>
      </c>
      <c r="J332" t="s">
        <v>472</v>
      </c>
      <c r="K332">
        <v>2016</v>
      </c>
      <c r="L332">
        <v>7930</v>
      </c>
    </row>
    <row r="333" spans="1:12" x14ac:dyDescent="0.25">
      <c r="A333" t="s">
        <v>506</v>
      </c>
      <c r="B333">
        <v>1</v>
      </c>
      <c r="C333">
        <v>1111</v>
      </c>
      <c r="D333">
        <v>11000166</v>
      </c>
      <c r="E333" s="1">
        <v>42760</v>
      </c>
      <c r="F333">
        <v>97.88</v>
      </c>
      <c r="G333">
        <v>1</v>
      </c>
      <c r="H333">
        <v>1</v>
      </c>
      <c r="I333">
        <v>12</v>
      </c>
      <c r="J333" t="s">
        <v>472</v>
      </c>
      <c r="K333">
        <v>2017</v>
      </c>
      <c r="L333">
        <v>1923</v>
      </c>
    </row>
    <row r="334" spans="1:12" x14ac:dyDescent="0.25">
      <c r="A334" t="s">
        <v>506</v>
      </c>
      <c r="B334">
        <v>1</v>
      </c>
      <c r="C334">
        <v>1111</v>
      </c>
      <c r="D334">
        <v>11000181</v>
      </c>
      <c r="E334" s="1">
        <v>42760</v>
      </c>
      <c r="F334">
        <v>97.88</v>
      </c>
      <c r="G334">
        <v>1</v>
      </c>
      <c r="H334">
        <v>1</v>
      </c>
      <c r="I334">
        <v>12</v>
      </c>
      <c r="J334" t="s">
        <v>472</v>
      </c>
      <c r="K334">
        <v>2017</v>
      </c>
      <c r="L334">
        <v>1950</v>
      </c>
    </row>
    <row r="335" spans="1:12" x14ac:dyDescent="0.25">
      <c r="A335" t="s">
        <v>506</v>
      </c>
      <c r="B335">
        <v>1</v>
      </c>
      <c r="C335">
        <v>1111</v>
      </c>
      <c r="D335">
        <v>11000182</v>
      </c>
      <c r="E335" s="1">
        <v>42760</v>
      </c>
      <c r="F335">
        <v>97.88</v>
      </c>
      <c r="G335">
        <v>1</v>
      </c>
      <c r="H335">
        <v>1</v>
      </c>
      <c r="I335">
        <v>12</v>
      </c>
      <c r="J335" t="s">
        <v>472</v>
      </c>
      <c r="K335">
        <v>2017</v>
      </c>
      <c r="L335">
        <v>1948</v>
      </c>
    </row>
    <row r="336" spans="1:12" x14ac:dyDescent="0.25">
      <c r="A336" t="s">
        <v>506</v>
      </c>
      <c r="B336">
        <v>1</v>
      </c>
      <c r="C336">
        <v>1111</v>
      </c>
      <c r="D336">
        <v>11000183</v>
      </c>
      <c r="E336" s="1">
        <v>42760</v>
      </c>
      <c r="F336">
        <v>97.88</v>
      </c>
      <c r="G336">
        <v>1</v>
      </c>
      <c r="H336">
        <v>1</v>
      </c>
      <c r="I336">
        <v>12</v>
      </c>
      <c r="J336" t="s">
        <v>472</v>
      </c>
      <c r="K336">
        <v>2017</v>
      </c>
      <c r="L336">
        <v>1947</v>
      </c>
    </row>
    <row r="337" spans="1:12" x14ac:dyDescent="0.25">
      <c r="A337" t="s">
        <v>506</v>
      </c>
      <c r="B337">
        <v>1</v>
      </c>
      <c r="C337">
        <v>1111</v>
      </c>
      <c r="D337">
        <v>14500169</v>
      </c>
      <c r="E337" s="1">
        <v>43746</v>
      </c>
      <c r="F337">
        <v>97.88</v>
      </c>
      <c r="G337">
        <v>1</v>
      </c>
      <c r="H337">
        <v>1</v>
      </c>
      <c r="I337">
        <v>12</v>
      </c>
      <c r="J337" t="s">
        <v>472</v>
      </c>
      <c r="K337">
        <v>2019</v>
      </c>
      <c r="L337">
        <v>19010</v>
      </c>
    </row>
    <row r="338" spans="1:12" x14ac:dyDescent="0.25">
      <c r="A338" t="s">
        <v>506</v>
      </c>
      <c r="B338">
        <v>1</v>
      </c>
      <c r="C338">
        <v>1111</v>
      </c>
      <c r="D338">
        <v>13450072</v>
      </c>
      <c r="E338" s="1">
        <v>43454</v>
      </c>
      <c r="F338">
        <v>44.24</v>
      </c>
      <c r="G338">
        <v>1</v>
      </c>
      <c r="H338">
        <v>1</v>
      </c>
      <c r="I338">
        <v>12</v>
      </c>
      <c r="J338" t="s">
        <v>472</v>
      </c>
      <c r="K338">
        <v>2018</v>
      </c>
      <c r="L338">
        <v>31267</v>
      </c>
    </row>
    <row r="339" spans="1:12" x14ac:dyDescent="0.25">
      <c r="A339" t="s">
        <v>506</v>
      </c>
      <c r="B339">
        <v>1</v>
      </c>
      <c r="C339">
        <v>1111</v>
      </c>
      <c r="D339">
        <v>10880060</v>
      </c>
      <c r="E339" s="1">
        <v>42735</v>
      </c>
      <c r="F339">
        <v>97.88</v>
      </c>
      <c r="G339">
        <v>1</v>
      </c>
      <c r="H339">
        <v>1</v>
      </c>
      <c r="I339">
        <v>12</v>
      </c>
      <c r="J339" t="s">
        <v>472</v>
      </c>
      <c r="K339">
        <v>2016</v>
      </c>
      <c r="L339">
        <v>23767</v>
      </c>
    </row>
    <row r="340" spans="1:12" x14ac:dyDescent="0.25">
      <c r="A340" t="s">
        <v>506</v>
      </c>
      <c r="B340">
        <v>1</v>
      </c>
      <c r="C340">
        <v>1111</v>
      </c>
      <c r="D340">
        <v>10880061</v>
      </c>
      <c r="E340" s="1">
        <v>42735</v>
      </c>
      <c r="F340">
        <v>97.88</v>
      </c>
      <c r="G340">
        <v>1</v>
      </c>
      <c r="H340">
        <v>1</v>
      </c>
      <c r="I340">
        <v>12</v>
      </c>
      <c r="J340" t="s">
        <v>472</v>
      </c>
      <c r="K340">
        <v>2016</v>
      </c>
      <c r="L340">
        <v>21584</v>
      </c>
    </row>
    <row r="341" spans="1:12" x14ac:dyDescent="0.25">
      <c r="A341" t="s">
        <v>506</v>
      </c>
      <c r="B341">
        <v>1</v>
      </c>
      <c r="C341">
        <v>1111</v>
      </c>
      <c r="D341">
        <v>10880062</v>
      </c>
      <c r="E341" s="1">
        <v>42735</v>
      </c>
      <c r="F341">
        <v>97.88</v>
      </c>
      <c r="G341">
        <v>1</v>
      </c>
      <c r="H341">
        <v>1</v>
      </c>
      <c r="I341">
        <v>12</v>
      </c>
      <c r="J341" t="s">
        <v>472</v>
      </c>
      <c r="K341">
        <v>2016</v>
      </c>
      <c r="L341">
        <v>21584</v>
      </c>
    </row>
    <row r="342" spans="1:12" x14ac:dyDescent="0.25">
      <c r="A342" t="s">
        <v>506</v>
      </c>
      <c r="B342">
        <v>1</v>
      </c>
      <c r="C342">
        <v>1111</v>
      </c>
      <c r="D342">
        <v>10880063</v>
      </c>
      <c r="E342" s="1">
        <v>42735</v>
      </c>
      <c r="F342">
        <v>97.88</v>
      </c>
      <c r="G342">
        <v>1</v>
      </c>
      <c r="H342">
        <v>1</v>
      </c>
      <c r="I342">
        <v>12</v>
      </c>
      <c r="J342" t="s">
        <v>472</v>
      </c>
      <c r="K342">
        <v>2016</v>
      </c>
      <c r="L342">
        <v>24450</v>
      </c>
    </row>
    <row r="343" spans="1:12" x14ac:dyDescent="0.25">
      <c r="A343" t="s">
        <v>506</v>
      </c>
      <c r="B343">
        <v>1</v>
      </c>
      <c r="C343">
        <v>1111</v>
      </c>
      <c r="D343">
        <v>10880064</v>
      </c>
      <c r="E343" s="1">
        <v>42735</v>
      </c>
      <c r="F343">
        <v>97.88</v>
      </c>
      <c r="G343">
        <v>1</v>
      </c>
      <c r="H343">
        <v>1</v>
      </c>
      <c r="I343">
        <v>12</v>
      </c>
      <c r="J343" t="s">
        <v>472</v>
      </c>
      <c r="K343">
        <v>2016</v>
      </c>
      <c r="L343">
        <v>23267</v>
      </c>
    </row>
    <row r="344" spans="1:12" x14ac:dyDescent="0.25">
      <c r="A344" t="s">
        <v>506</v>
      </c>
      <c r="B344">
        <v>1</v>
      </c>
      <c r="C344">
        <v>1111</v>
      </c>
      <c r="D344">
        <v>10880065</v>
      </c>
      <c r="E344" s="1">
        <v>42735</v>
      </c>
      <c r="F344">
        <v>97.88</v>
      </c>
      <c r="G344">
        <v>1</v>
      </c>
      <c r="H344">
        <v>1</v>
      </c>
      <c r="I344">
        <v>12</v>
      </c>
      <c r="J344" t="s">
        <v>472</v>
      </c>
      <c r="K344">
        <v>2016</v>
      </c>
      <c r="L344">
        <v>24925</v>
      </c>
    </row>
    <row r="345" spans="1:12" x14ac:dyDescent="0.25">
      <c r="A345" t="s">
        <v>506</v>
      </c>
      <c r="B345">
        <v>1</v>
      </c>
      <c r="C345">
        <v>1111</v>
      </c>
      <c r="D345">
        <v>10880066</v>
      </c>
      <c r="E345" s="1">
        <v>42735</v>
      </c>
      <c r="F345">
        <v>97.88</v>
      </c>
      <c r="G345">
        <v>1</v>
      </c>
      <c r="H345">
        <v>1</v>
      </c>
      <c r="I345">
        <v>12</v>
      </c>
      <c r="J345" t="s">
        <v>472</v>
      </c>
      <c r="K345">
        <v>2016</v>
      </c>
      <c r="L345">
        <v>24284</v>
      </c>
    </row>
    <row r="346" spans="1:12" x14ac:dyDescent="0.25">
      <c r="A346" t="s">
        <v>506</v>
      </c>
      <c r="B346">
        <v>1</v>
      </c>
      <c r="C346">
        <v>1111</v>
      </c>
      <c r="D346">
        <v>10880067</v>
      </c>
      <c r="E346" s="1">
        <v>42735</v>
      </c>
      <c r="F346">
        <v>97.88</v>
      </c>
      <c r="G346">
        <v>1</v>
      </c>
      <c r="H346">
        <v>1</v>
      </c>
      <c r="I346">
        <v>12</v>
      </c>
      <c r="J346" t="s">
        <v>472</v>
      </c>
      <c r="K346">
        <v>2016</v>
      </c>
      <c r="L346">
        <v>23362</v>
      </c>
    </row>
    <row r="347" spans="1:12" x14ac:dyDescent="0.25">
      <c r="A347" t="s">
        <v>506</v>
      </c>
      <c r="B347">
        <v>1</v>
      </c>
      <c r="C347">
        <v>1111</v>
      </c>
      <c r="D347">
        <v>10880068</v>
      </c>
      <c r="E347" s="1">
        <v>42735</v>
      </c>
      <c r="F347">
        <v>97.88</v>
      </c>
      <c r="G347">
        <v>1</v>
      </c>
      <c r="H347">
        <v>1</v>
      </c>
      <c r="I347">
        <v>12</v>
      </c>
      <c r="J347" t="s">
        <v>472</v>
      </c>
      <c r="K347">
        <v>2016</v>
      </c>
      <c r="L347">
        <v>20698</v>
      </c>
    </row>
    <row r="348" spans="1:12" x14ac:dyDescent="0.25">
      <c r="A348" t="s">
        <v>506</v>
      </c>
      <c r="B348">
        <v>1</v>
      </c>
      <c r="C348">
        <v>1111</v>
      </c>
      <c r="D348">
        <v>10880069</v>
      </c>
      <c r="E348" s="1">
        <v>42735</v>
      </c>
      <c r="F348">
        <v>97.88</v>
      </c>
      <c r="G348">
        <v>1</v>
      </c>
      <c r="H348">
        <v>1</v>
      </c>
      <c r="I348">
        <v>12</v>
      </c>
      <c r="J348" t="s">
        <v>472</v>
      </c>
      <c r="K348">
        <v>2016</v>
      </c>
      <c r="L348">
        <v>23576</v>
      </c>
    </row>
    <row r="349" spans="1:12" x14ac:dyDescent="0.25">
      <c r="A349" t="s">
        <v>506</v>
      </c>
      <c r="B349">
        <v>1</v>
      </c>
      <c r="C349">
        <v>1111</v>
      </c>
      <c r="D349">
        <v>10880070</v>
      </c>
      <c r="E349" s="1">
        <v>42735</v>
      </c>
      <c r="F349">
        <v>97.88</v>
      </c>
      <c r="G349">
        <v>1</v>
      </c>
      <c r="H349">
        <v>1</v>
      </c>
      <c r="I349">
        <v>12</v>
      </c>
      <c r="J349" t="s">
        <v>472</v>
      </c>
      <c r="K349">
        <v>2016</v>
      </c>
      <c r="L349">
        <v>22912</v>
      </c>
    </row>
    <row r="350" spans="1:12" x14ac:dyDescent="0.25">
      <c r="A350" t="s">
        <v>506</v>
      </c>
      <c r="B350">
        <v>1</v>
      </c>
      <c r="C350">
        <v>1111</v>
      </c>
      <c r="D350">
        <v>10880071</v>
      </c>
      <c r="E350" s="1">
        <v>42735</v>
      </c>
      <c r="F350">
        <v>97.88</v>
      </c>
      <c r="G350">
        <v>1</v>
      </c>
      <c r="H350">
        <v>1</v>
      </c>
      <c r="I350">
        <v>12</v>
      </c>
      <c r="J350" t="s">
        <v>472</v>
      </c>
      <c r="K350">
        <v>2016</v>
      </c>
      <c r="L350">
        <v>24571</v>
      </c>
    </row>
    <row r="351" spans="1:12" x14ac:dyDescent="0.25">
      <c r="A351" t="s">
        <v>506</v>
      </c>
      <c r="B351">
        <v>1</v>
      </c>
      <c r="C351">
        <v>1111</v>
      </c>
      <c r="D351">
        <v>10880072</v>
      </c>
      <c r="E351" s="1">
        <v>42735</v>
      </c>
      <c r="F351">
        <v>97.88</v>
      </c>
      <c r="G351">
        <v>1</v>
      </c>
      <c r="H351">
        <v>1</v>
      </c>
      <c r="I351">
        <v>12</v>
      </c>
      <c r="J351" t="s">
        <v>472</v>
      </c>
      <c r="K351">
        <v>2016</v>
      </c>
      <c r="L351">
        <v>23042</v>
      </c>
    </row>
    <row r="352" spans="1:12" x14ac:dyDescent="0.25">
      <c r="A352" t="s">
        <v>506</v>
      </c>
      <c r="B352">
        <v>1</v>
      </c>
      <c r="C352">
        <v>1111</v>
      </c>
      <c r="D352">
        <v>10880075</v>
      </c>
      <c r="E352" s="1">
        <v>42735</v>
      </c>
      <c r="F352">
        <v>97.88</v>
      </c>
      <c r="G352">
        <v>1</v>
      </c>
      <c r="H352">
        <v>1</v>
      </c>
      <c r="I352">
        <v>12</v>
      </c>
      <c r="J352" t="s">
        <v>472</v>
      </c>
      <c r="K352">
        <v>2016</v>
      </c>
      <c r="L352">
        <v>23938</v>
      </c>
    </row>
    <row r="353" spans="1:12" x14ac:dyDescent="0.25">
      <c r="A353" t="s">
        <v>506</v>
      </c>
      <c r="B353">
        <v>1</v>
      </c>
      <c r="C353">
        <v>1111</v>
      </c>
      <c r="D353">
        <v>10880076</v>
      </c>
      <c r="E353" s="1">
        <v>42735</v>
      </c>
      <c r="F353">
        <v>44.24</v>
      </c>
      <c r="G353">
        <v>1</v>
      </c>
      <c r="H353">
        <v>1</v>
      </c>
      <c r="I353">
        <v>12</v>
      </c>
      <c r="J353" t="s">
        <v>472</v>
      </c>
      <c r="K353">
        <v>2016</v>
      </c>
      <c r="L353">
        <v>886</v>
      </c>
    </row>
    <row r="354" spans="1:12" x14ac:dyDescent="0.25">
      <c r="A354" t="s">
        <v>506</v>
      </c>
      <c r="B354">
        <v>1</v>
      </c>
      <c r="C354">
        <v>1111</v>
      </c>
      <c r="D354">
        <v>10880077</v>
      </c>
      <c r="E354" s="1">
        <v>42735</v>
      </c>
      <c r="F354">
        <v>44.24</v>
      </c>
      <c r="G354">
        <v>1</v>
      </c>
      <c r="H354">
        <v>1</v>
      </c>
      <c r="I354">
        <v>12</v>
      </c>
      <c r="J354" t="s">
        <v>472</v>
      </c>
      <c r="K354">
        <v>2016</v>
      </c>
      <c r="L354">
        <v>22935</v>
      </c>
    </row>
    <row r="355" spans="1:12" x14ac:dyDescent="0.25">
      <c r="A355" t="s">
        <v>506</v>
      </c>
      <c r="B355">
        <v>1</v>
      </c>
      <c r="C355">
        <v>1111</v>
      </c>
      <c r="D355">
        <v>10880078</v>
      </c>
      <c r="E355" s="1">
        <v>42735</v>
      </c>
      <c r="F355">
        <v>44.24</v>
      </c>
      <c r="G355">
        <v>1</v>
      </c>
      <c r="H355">
        <v>1</v>
      </c>
      <c r="I355">
        <v>12</v>
      </c>
      <c r="J355" t="s">
        <v>472</v>
      </c>
      <c r="K355">
        <v>2016</v>
      </c>
      <c r="L355">
        <v>24715</v>
      </c>
    </row>
    <row r="356" spans="1:12" x14ac:dyDescent="0.25">
      <c r="A356" t="s">
        <v>506</v>
      </c>
      <c r="B356">
        <v>1</v>
      </c>
      <c r="C356">
        <v>1111</v>
      </c>
      <c r="D356">
        <v>10880079</v>
      </c>
      <c r="E356" s="1">
        <v>42735</v>
      </c>
      <c r="F356">
        <v>44.24</v>
      </c>
      <c r="G356">
        <v>1</v>
      </c>
      <c r="H356">
        <v>1</v>
      </c>
      <c r="I356">
        <v>12</v>
      </c>
      <c r="J356" t="s">
        <v>472</v>
      </c>
      <c r="K356">
        <v>2016</v>
      </c>
      <c r="L356">
        <v>24085</v>
      </c>
    </row>
    <row r="357" spans="1:12" x14ac:dyDescent="0.25">
      <c r="A357" t="s">
        <v>506</v>
      </c>
      <c r="B357">
        <v>1</v>
      </c>
      <c r="C357">
        <v>1111</v>
      </c>
      <c r="D357">
        <v>10880080</v>
      </c>
      <c r="E357" s="1">
        <v>42735</v>
      </c>
      <c r="F357">
        <v>44.24</v>
      </c>
      <c r="G357">
        <v>1</v>
      </c>
      <c r="H357">
        <v>1</v>
      </c>
      <c r="I357">
        <v>12</v>
      </c>
      <c r="J357" t="s">
        <v>472</v>
      </c>
      <c r="K357">
        <v>2016</v>
      </c>
      <c r="L357">
        <v>24085</v>
      </c>
    </row>
    <row r="358" spans="1:12" x14ac:dyDescent="0.25">
      <c r="A358" t="s">
        <v>506</v>
      </c>
      <c r="B358">
        <v>1</v>
      </c>
      <c r="C358">
        <v>1111</v>
      </c>
      <c r="D358">
        <v>11520258</v>
      </c>
      <c r="E358" s="1">
        <v>42907</v>
      </c>
      <c r="F358">
        <v>97.88</v>
      </c>
      <c r="G358">
        <v>1</v>
      </c>
      <c r="H358">
        <v>1</v>
      </c>
      <c r="I358">
        <v>12</v>
      </c>
      <c r="J358" t="s">
        <v>472</v>
      </c>
      <c r="K358">
        <v>2017</v>
      </c>
      <c r="L358">
        <v>7890</v>
      </c>
    </row>
    <row r="359" spans="1:12" x14ac:dyDescent="0.25">
      <c r="A359" t="s">
        <v>506</v>
      </c>
      <c r="B359">
        <v>1</v>
      </c>
      <c r="C359">
        <v>1111</v>
      </c>
      <c r="D359">
        <v>13740055</v>
      </c>
      <c r="E359" s="1">
        <v>43515</v>
      </c>
      <c r="F359">
        <v>97.88</v>
      </c>
      <c r="G359">
        <v>1</v>
      </c>
      <c r="H359">
        <v>1</v>
      </c>
      <c r="I359">
        <v>12</v>
      </c>
      <c r="J359" t="s">
        <v>472</v>
      </c>
      <c r="K359">
        <v>2018</v>
      </c>
      <c r="L359">
        <v>31696</v>
      </c>
    </row>
    <row r="360" spans="1:12" x14ac:dyDescent="0.25">
      <c r="A360" t="s">
        <v>506</v>
      </c>
      <c r="B360">
        <v>1</v>
      </c>
      <c r="C360">
        <v>1111</v>
      </c>
      <c r="D360">
        <v>11000179</v>
      </c>
      <c r="E360" s="1">
        <v>42761</v>
      </c>
      <c r="F360">
        <v>97.88</v>
      </c>
      <c r="G360">
        <v>1</v>
      </c>
      <c r="H360">
        <v>1</v>
      </c>
      <c r="I360">
        <v>12</v>
      </c>
      <c r="J360" t="s">
        <v>472</v>
      </c>
      <c r="K360">
        <v>2017</v>
      </c>
      <c r="L360">
        <v>1951</v>
      </c>
    </row>
    <row r="361" spans="1:12" x14ac:dyDescent="0.25">
      <c r="A361" t="s">
        <v>506</v>
      </c>
      <c r="B361">
        <v>1</v>
      </c>
      <c r="C361">
        <v>1111</v>
      </c>
      <c r="D361">
        <v>10200070</v>
      </c>
      <c r="E361" s="1">
        <v>42552</v>
      </c>
      <c r="F361">
        <v>97.88</v>
      </c>
      <c r="G361">
        <v>1</v>
      </c>
      <c r="H361">
        <v>1</v>
      </c>
      <c r="I361">
        <v>12</v>
      </c>
      <c r="J361" t="s">
        <v>472</v>
      </c>
      <c r="K361">
        <v>2016</v>
      </c>
      <c r="L361">
        <v>7284</v>
      </c>
    </row>
    <row r="362" spans="1:12" x14ac:dyDescent="0.25">
      <c r="A362" t="s">
        <v>506</v>
      </c>
      <c r="B362">
        <v>1</v>
      </c>
      <c r="C362">
        <v>1111</v>
      </c>
      <c r="D362">
        <v>10200071</v>
      </c>
      <c r="E362" s="1">
        <v>42552</v>
      </c>
      <c r="F362">
        <v>97.88</v>
      </c>
      <c r="G362">
        <v>1</v>
      </c>
      <c r="H362">
        <v>1</v>
      </c>
      <c r="I362">
        <v>12</v>
      </c>
      <c r="J362" t="s">
        <v>472</v>
      </c>
      <c r="K362">
        <v>2016</v>
      </c>
      <c r="L362">
        <v>7561</v>
      </c>
    </row>
    <row r="363" spans="1:12" x14ac:dyDescent="0.25">
      <c r="A363" t="s">
        <v>506</v>
      </c>
      <c r="B363">
        <v>1</v>
      </c>
      <c r="C363">
        <v>1111</v>
      </c>
      <c r="D363">
        <v>10200072</v>
      </c>
      <c r="E363" s="1">
        <v>42552</v>
      </c>
      <c r="F363">
        <v>97.88</v>
      </c>
      <c r="G363">
        <v>1</v>
      </c>
      <c r="H363">
        <v>1</v>
      </c>
      <c r="I363">
        <v>12</v>
      </c>
      <c r="J363" t="s">
        <v>472</v>
      </c>
      <c r="K363">
        <v>2016</v>
      </c>
      <c r="L363">
        <v>8954</v>
      </c>
    </row>
    <row r="364" spans="1:12" x14ac:dyDescent="0.25">
      <c r="A364" t="s">
        <v>506</v>
      </c>
      <c r="B364">
        <v>1</v>
      </c>
      <c r="C364">
        <v>1111</v>
      </c>
      <c r="D364">
        <v>10200073</v>
      </c>
      <c r="E364" s="1">
        <v>42552</v>
      </c>
      <c r="F364">
        <v>97.88</v>
      </c>
      <c r="G364">
        <v>1</v>
      </c>
      <c r="H364">
        <v>1</v>
      </c>
      <c r="I364">
        <v>12</v>
      </c>
      <c r="J364" t="s">
        <v>472</v>
      </c>
      <c r="K364">
        <v>2016</v>
      </c>
      <c r="L364">
        <v>7787</v>
      </c>
    </row>
    <row r="365" spans="1:12" x14ac:dyDescent="0.25">
      <c r="A365" t="s">
        <v>506</v>
      </c>
      <c r="B365">
        <v>1</v>
      </c>
      <c r="C365">
        <v>1111</v>
      </c>
      <c r="D365">
        <v>10200074</v>
      </c>
      <c r="E365" s="1">
        <v>42552</v>
      </c>
      <c r="F365">
        <v>97.88</v>
      </c>
      <c r="G365">
        <v>1</v>
      </c>
      <c r="H365">
        <v>1</v>
      </c>
      <c r="I365">
        <v>12</v>
      </c>
      <c r="J365" t="s">
        <v>472</v>
      </c>
      <c r="K365">
        <v>2016</v>
      </c>
      <c r="L365">
        <v>9217</v>
      </c>
    </row>
    <row r="366" spans="1:12" x14ac:dyDescent="0.25">
      <c r="A366" t="s">
        <v>506</v>
      </c>
      <c r="B366">
        <v>1</v>
      </c>
      <c r="C366">
        <v>1111</v>
      </c>
      <c r="D366">
        <v>10200075</v>
      </c>
      <c r="E366" s="1">
        <v>42552</v>
      </c>
      <c r="F366">
        <v>97.88</v>
      </c>
      <c r="G366">
        <v>1</v>
      </c>
      <c r="H366">
        <v>1</v>
      </c>
      <c r="I366">
        <v>12</v>
      </c>
      <c r="J366" t="s">
        <v>472</v>
      </c>
      <c r="K366">
        <v>2016</v>
      </c>
      <c r="L366">
        <v>7636</v>
      </c>
    </row>
    <row r="367" spans="1:12" x14ac:dyDescent="0.25">
      <c r="A367" t="s">
        <v>506</v>
      </c>
      <c r="B367">
        <v>1</v>
      </c>
      <c r="C367">
        <v>1111</v>
      </c>
      <c r="D367">
        <v>10200077</v>
      </c>
      <c r="E367" s="1">
        <v>42552</v>
      </c>
      <c r="F367">
        <v>97.88</v>
      </c>
      <c r="G367">
        <v>1</v>
      </c>
      <c r="H367">
        <v>1</v>
      </c>
      <c r="I367">
        <v>12</v>
      </c>
      <c r="J367" t="s">
        <v>472</v>
      </c>
      <c r="K367">
        <v>2016</v>
      </c>
      <c r="L367">
        <v>10824</v>
      </c>
    </row>
    <row r="368" spans="1:12" x14ac:dyDescent="0.25">
      <c r="A368" t="s">
        <v>506</v>
      </c>
      <c r="B368">
        <v>1</v>
      </c>
      <c r="C368">
        <v>1111</v>
      </c>
      <c r="D368">
        <v>10200079</v>
      </c>
      <c r="E368" s="1">
        <v>42552</v>
      </c>
      <c r="F368">
        <v>97.88</v>
      </c>
      <c r="G368">
        <v>1</v>
      </c>
      <c r="H368">
        <v>1</v>
      </c>
      <c r="I368">
        <v>12</v>
      </c>
      <c r="J368" t="s">
        <v>472</v>
      </c>
      <c r="K368">
        <v>2016</v>
      </c>
      <c r="L368">
        <v>7422</v>
      </c>
    </row>
    <row r="369" spans="1:12" x14ac:dyDescent="0.25">
      <c r="A369" t="s">
        <v>506</v>
      </c>
      <c r="B369">
        <v>1</v>
      </c>
      <c r="C369">
        <v>1111</v>
      </c>
      <c r="D369">
        <v>10200080</v>
      </c>
      <c r="E369" s="1">
        <v>42552</v>
      </c>
      <c r="F369">
        <v>97.88</v>
      </c>
      <c r="G369">
        <v>1</v>
      </c>
      <c r="H369">
        <v>1</v>
      </c>
      <c r="I369">
        <v>12</v>
      </c>
      <c r="J369" t="s">
        <v>472</v>
      </c>
      <c r="K369">
        <v>2016</v>
      </c>
      <c r="L369">
        <v>10823</v>
      </c>
    </row>
    <row r="370" spans="1:12" x14ac:dyDescent="0.25">
      <c r="A370" t="s">
        <v>506</v>
      </c>
      <c r="B370">
        <v>1</v>
      </c>
      <c r="C370">
        <v>1111</v>
      </c>
      <c r="D370">
        <v>10200081</v>
      </c>
      <c r="E370" s="1">
        <v>42552</v>
      </c>
      <c r="F370">
        <v>97.88</v>
      </c>
      <c r="G370">
        <v>1</v>
      </c>
      <c r="H370">
        <v>1</v>
      </c>
      <c r="I370">
        <v>12</v>
      </c>
      <c r="J370" t="s">
        <v>472</v>
      </c>
      <c r="K370">
        <v>2016</v>
      </c>
      <c r="L370">
        <v>8253</v>
      </c>
    </row>
    <row r="371" spans="1:12" x14ac:dyDescent="0.25">
      <c r="A371" t="s">
        <v>506</v>
      </c>
      <c r="B371">
        <v>1</v>
      </c>
      <c r="C371">
        <v>1111</v>
      </c>
      <c r="D371">
        <v>10200082</v>
      </c>
      <c r="E371" s="1">
        <v>42552</v>
      </c>
      <c r="F371">
        <v>97.88</v>
      </c>
      <c r="G371">
        <v>1</v>
      </c>
      <c r="H371">
        <v>1</v>
      </c>
      <c r="I371">
        <v>12</v>
      </c>
      <c r="J371" t="s">
        <v>472</v>
      </c>
      <c r="K371">
        <v>2016</v>
      </c>
      <c r="L371">
        <v>8599</v>
      </c>
    </row>
    <row r="372" spans="1:12" x14ac:dyDescent="0.25">
      <c r="A372" t="s">
        <v>506</v>
      </c>
      <c r="B372">
        <v>1</v>
      </c>
      <c r="C372">
        <v>1111</v>
      </c>
      <c r="D372">
        <v>10200083</v>
      </c>
      <c r="E372" s="1">
        <v>42552</v>
      </c>
      <c r="F372">
        <v>97.88</v>
      </c>
      <c r="G372">
        <v>1</v>
      </c>
      <c r="H372">
        <v>1</v>
      </c>
      <c r="I372">
        <v>12</v>
      </c>
      <c r="J372" t="s">
        <v>472</v>
      </c>
      <c r="K372">
        <v>2016</v>
      </c>
      <c r="L372">
        <v>10822</v>
      </c>
    </row>
    <row r="373" spans="1:12" x14ac:dyDescent="0.25">
      <c r="A373" t="s">
        <v>506</v>
      </c>
      <c r="B373">
        <v>1</v>
      </c>
      <c r="C373">
        <v>1111</v>
      </c>
      <c r="D373">
        <v>10200084</v>
      </c>
      <c r="E373" s="1">
        <v>42552</v>
      </c>
      <c r="F373">
        <v>97.88</v>
      </c>
      <c r="G373">
        <v>1</v>
      </c>
      <c r="H373">
        <v>1</v>
      </c>
      <c r="I373">
        <v>12</v>
      </c>
      <c r="J373" t="s">
        <v>472</v>
      </c>
      <c r="K373">
        <v>2016</v>
      </c>
      <c r="L373">
        <v>7392</v>
      </c>
    </row>
    <row r="374" spans="1:12" x14ac:dyDescent="0.25">
      <c r="A374" t="s">
        <v>506</v>
      </c>
      <c r="B374">
        <v>1</v>
      </c>
      <c r="C374">
        <v>1111</v>
      </c>
      <c r="D374">
        <v>10200085</v>
      </c>
      <c r="E374" s="1">
        <v>42552</v>
      </c>
      <c r="F374">
        <v>97.88</v>
      </c>
      <c r="G374">
        <v>1</v>
      </c>
      <c r="H374">
        <v>1</v>
      </c>
      <c r="I374">
        <v>12</v>
      </c>
      <c r="J374" t="s">
        <v>472</v>
      </c>
      <c r="K374">
        <v>2016</v>
      </c>
      <c r="L374">
        <v>7088</v>
      </c>
    </row>
    <row r="375" spans="1:12" x14ac:dyDescent="0.25">
      <c r="A375" t="s">
        <v>506</v>
      </c>
      <c r="B375">
        <v>1</v>
      </c>
      <c r="C375">
        <v>1111</v>
      </c>
      <c r="D375">
        <v>10200086</v>
      </c>
      <c r="E375" s="1">
        <v>42552</v>
      </c>
      <c r="F375">
        <v>97.88</v>
      </c>
      <c r="G375">
        <v>1</v>
      </c>
      <c r="H375">
        <v>1</v>
      </c>
      <c r="I375">
        <v>12</v>
      </c>
      <c r="J375" t="s">
        <v>472</v>
      </c>
      <c r="K375">
        <v>2016</v>
      </c>
      <c r="L375">
        <v>7904</v>
      </c>
    </row>
    <row r="376" spans="1:12" x14ac:dyDescent="0.25">
      <c r="A376" t="s">
        <v>506</v>
      </c>
      <c r="B376">
        <v>1</v>
      </c>
      <c r="C376">
        <v>1111</v>
      </c>
      <c r="D376">
        <v>10200088</v>
      </c>
      <c r="E376" s="1">
        <v>42552</v>
      </c>
      <c r="F376">
        <v>97.88</v>
      </c>
      <c r="G376">
        <v>1</v>
      </c>
      <c r="H376">
        <v>1</v>
      </c>
      <c r="I376">
        <v>12</v>
      </c>
      <c r="J376" t="s">
        <v>472</v>
      </c>
      <c r="K376">
        <v>2016</v>
      </c>
      <c r="L376">
        <v>8975</v>
      </c>
    </row>
    <row r="377" spans="1:12" x14ac:dyDescent="0.25">
      <c r="A377" t="s">
        <v>506</v>
      </c>
      <c r="B377">
        <v>1</v>
      </c>
      <c r="C377">
        <v>1111</v>
      </c>
      <c r="D377">
        <v>10200090</v>
      </c>
      <c r="E377" s="1">
        <v>42552</v>
      </c>
      <c r="F377">
        <v>44.24</v>
      </c>
      <c r="G377">
        <v>1</v>
      </c>
      <c r="H377">
        <v>1</v>
      </c>
      <c r="I377">
        <v>12</v>
      </c>
      <c r="J377" t="s">
        <v>472</v>
      </c>
      <c r="K377">
        <v>2016</v>
      </c>
      <c r="L377">
        <v>9384</v>
      </c>
    </row>
    <row r="378" spans="1:12" x14ac:dyDescent="0.25">
      <c r="A378" t="s">
        <v>506</v>
      </c>
      <c r="B378">
        <v>1</v>
      </c>
      <c r="C378">
        <v>1111</v>
      </c>
      <c r="D378">
        <v>10200091</v>
      </c>
      <c r="E378" s="1">
        <v>42552</v>
      </c>
      <c r="F378">
        <v>44.24</v>
      </c>
      <c r="G378">
        <v>1</v>
      </c>
      <c r="H378">
        <v>1</v>
      </c>
      <c r="I378">
        <v>12</v>
      </c>
      <c r="J378" t="s">
        <v>472</v>
      </c>
      <c r="K378">
        <v>2016</v>
      </c>
      <c r="L378">
        <v>7072</v>
      </c>
    </row>
    <row r="379" spans="1:12" x14ac:dyDescent="0.25">
      <c r="A379" t="s">
        <v>506</v>
      </c>
      <c r="B379">
        <v>1</v>
      </c>
      <c r="C379">
        <v>1111</v>
      </c>
      <c r="D379">
        <v>11000162</v>
      </c>
      <c r="E379" s="1">
        <v>42735</v>
      </c>
      <c r="F379">
        <v>97.88</v>
      </c>
      <c r="G379">
        <v>1</v>
      </c>
      <c r="H379">
        <v>1</v>
      </c>
      <c r="I379">
        <v>12</v>
      </c>
      <c r="J379" t="s">
        <v>472</v>
      </c>
      <c r="K379">
        <v>2016</v>
      </c>
      <c r="L379">
        <v>27532</v>
      </c>
    </row>
    <row r="380" spans="1:12" x14ac:dyDescent="0.25">
      <c r="A380" t="s">
        <v>506</v>
      </c>
      <c r="B380">
        <v>1</v>
      </c>
      <c r="C380">
        <v>1111</v>
      </c>
      <c r="D380">
        <v>11000164</v>
      </c>
      <c r="E380" s="1">
        <v>42735</v>
      </c>
      <c r="F380">
        <v>97.88</v>
      </c>
      <c r="G380">
        <v>1</v>
      </c>
      <c r="H380">
        <v>1</v>
      </c>
      <c r="I380">
        <v>12</v>
      </c>
      <c r="J380" t="s">
        <v>472</v>
      </c>
      <c r="K380">
        <v>2016</v>
      </c>
      <c r="L380">
        <v>29068</v>
      </c>
    </row>
    <row r="381" spans="1:12" x14ac:dyDescent="0.25">
      <c r="A381" t="s">
        <v>506</v>
      </c>
      <c r="B381">
        <v>1</v>
      </c>
      <c r="C381">
        <v>1111</v>
      </c>
      <c r="D381">
        <v>11000165</v>
      </c>
      <c r="E381" s="1">
        <v>42735</v>
      </c>
      <c r="F381">
        <v>97.88</v>
      </c>
      <c r="G381">
        <v>1</v>
      </c>
      <c r="H381">
        <v>1</v>
      </c>
      <c r="I381">
        <v>12</v>
      </c>
      <c r="J381" t="s">
        <v>472</v>
      </c>
      <c r="K381">
        <v>2016</v>
      </c>
      <c r="L381">
        <v>26443</v>
      </c>
    </row>
    <row r="382" spans="1:12" x14ac:dyDescent="0.25">
      <c r="A382" t="s">
        <v>506</v>
      </c>
      <c r="B382">
        <v>1</v>
      </c>
      <c r="C382">
        <v>1111</v>
      </c>
      <c r="D382">
        <v>11000169</v>
      </c>
      <c r="E382" s="1">
        <v>42735</v>
      </c>
      <c r="F382">
        <v>97.88</v>
      </c>
      <c r="G382">
        <v>1</v>
      </c>
      <c r="H382">
        <v>1</v>
      </c>
      <c r="I382">
        <v>12</v>
      </c>
      <c r="J382" t="s">
        <v>472</v>
      </c>
      <c r="K382">
        <v>2016</v>
      </c>
      <c r="L382">
        <v>25875</v>
      </c>
    </row>
    <row r="383" spans="1:12" x14ac:dyDescent="0.25">
      <c r="A383" t="s">
        <v>506</v>
      </c>
      <c r="B383">
        <v>1</v>
      </c>
      <c r="C383">
        <v>1111</v>
      </c>
      <c r="D383">
        <v>11000170</v>
      </c>
      <c r="E383" s="1">
        <v>42735</v>
      </c>
      <c r="F383">
        <v>97.88</v>
      </c>
      <c r="G383">
        <v>1</v>
      </c>
      <c r="H383">
        <v>1</v>
      </c>
      <c r="I383">
        <v>12</v>
      </c>
      <c r="J383" t="s">
        <v>472</v>
      </c>
      <c r="K383">
        <v>2016</v>
      </c>
      <c r="L383">
        <v>28044</v>
      </c>
    </row>
    <row r="384" spans="1:12" x14ac:dyDescent="0.25">
      <c r="A384" t="s">
        <v>506</v>
      </c>
      <c r="B384">
        <v>1</v>
      </c>
      <c r="C384">
        <v>1111</v>
      </c>
      <c r="D384">
        <v>11000172</v>
      </c>
      <c r="E384" s="1">
        <v>42735</v>
      </c>
      <c r="F384">
        <v>97.88</v>
      </c>
      <c r="G384">
        <v>1</v>
      </c>
      <c r="H384">
        <v>1</v>
      </c>
      <c r="I384">
        <v>12</v>
      </c>
      <c r="J384" t="s">
        <v>472</v>
      </c>
      <c r="K384">
        <v>2016</v>
      </c>
      <c r="L384">
        <v>25605</v>
      </c>
    </row>
    <row r="385" spans="1:12" x14ac:dyDescent="0.25">
      <c r="A385" t="s">
        <v>506</v>
      </c>
      <c r="B385">
        <v>1</v>
      </c>
      <c r="C385">
        <v>1111</v>
      </c>
      <c r="D385">
        <v>11000174</v>
      </c>
      <c r="E385" s="1">
        <v>42735</v>
      </c>
      <c r="F385">
        <v>97.88</v>
      </c>
      <c r="G385">
        <v>1</v>
      </c>
      <c r="H385">
        <v>1</v>
      </c>
      <c r="I385">
        <v>12</v>
      </c>
      <c r="J385" t="s">
        <v>472</v>
      </c>
      <c r="K385">
        <v>2016</v>
      </c>
      <c r="L385">
        <v>26149</v>
      </c>
    </row>
    <row r="386" spans="1:12" x14ac:dyDescent="0.25">
      <c r="A386" t="s">
        <v>506</v>
      </c>
      <c r="B386">
        <v>1</v>
      </c>
      <c r="C386">
        <v>1111</v>
      </c>
      <c r="D386">
        <v>11000175</v>
      </c>
      <c r="E386" s="1">
        <v>42735</v>
      </c>
      <c r="F386">
        <v>97.88</v>
      </c>
      <c r="G386">
        <v>1</v>
      </c>
      <c r="H386">
        <v>1</v>
      </c>
      <c r="I386">
        <v>12</v>
      </c>
      <c r="J386" t="s">
        <v>472</v>
      </c>
      <c r="K386">
        <v>2016</v>
      </c>
      <c r="L386">
        <v>25589</v>
      </c>
    </row>
    <row r="387" spans="1:12" x14ac:dyDescent="0.25">
      <c r="A387" t="s">
        <v>506</v>
      </c>
      <c r="B387">
        <v>1</v>
      </c>
      <c r="C387">
        <v>1111</v>
      </c>
      <c r="D387">
        <v>11000176</v>
      </c>
      <c r="E387" s="1">
        <v>42735</v>
      </c>
      <c r="F387">
        <v>97.88</v>
      </c>
      <c r="G387">
        <v>1</v>
      </c>
      <c r="H387">
        <v>1</v>
      </c>
      <c r="I387">
        <v>12</v>
      </c>
      <c r="J387" t="s">
        <v>472</v>
      </c>
      <c r="K387">
        <v>2016</v>
      </c>
      <c r="L387">
        <v>26067</v>
      </c>
    </row>
    <row r="388" spans="1:12" x14ac:dyDescent="0.25">
      <c r="A388" t="s">
        <v>506</v>
      </c>
      <c r="B388">
        <v>1</v>
      </c>
      <c r="C388">
        <v>1111</v>
      </c>
      <c r="D388">
        <v>11000177</v>
      </c>
      <c r="E388" s="1">
        <v>42735</v>
      </c>
      <c r="F388">
        <v>97.88</v>
      </c>
      <c r="G388">
        <v>1</v>
      </c>
      <c r="H388">
        <v>1</v>
      </c>
      <c r="I388">
        <v>12</v>
      </c>
      <c r="J388" t="s">
        <v>472</v>
      </c>
      <c r="K388">
        <v>2016</v>
      </c>
      <c r="L388">
        <v>25293</v>
      </c>
    </row>
    <row r="389" spans="1:12" x14ac:dyDescent="0.25">
      <c r="A389" t="s">
        <v>506</v>
      </c>
      <c r="B389">
        <v>1</v>
      </c>
      <c r="C389">
        <v>1111</v>
      </c>
      <c r="D389">
        <v>11000178</v>
      </c>
      <c r="E389" s="1">
        <v>42735</v>
      </c>
      <c r="F389">
        <v>97.88</v>
      </c>
      <c r="G389">
        <v>1</v>
      </c>
      <c r="H389">
        <v>1</v>
      </c>
      <c r="I389">
        <v>12</v>
      </c>
      <c r="J389" t="s">
        <v>472</v>
      </c>
      <c r="K389">
        <v>2016</v>
      </c>
      <c r="L389">
        <v>26223</v>
      </c>
    </row>
    <row r="390" spans="1:12" x14ac:dyDescent="0.25">
      <c r="A390" t="s">
        <v>506</v>
      </c>
      <c r="B390">
        <v>1</v>
      </c>
      <c r="C390">
        <v>1111</v>
      </c>
      <c r="D390">
        <v>11000180</v>
      </c>
      <c r="E390" s="1">
        <v>42735</v>
      </c>
      <c r="F390">
        <v>97.88</v>
      </c>
      <c r="G390">
        <v>1</v>
      </c>
      <c r="H390">
        <v>1</v>
      </c>
      <c r="I390">
        <v>12</v>
      </c>
      <c r="J390" t="s">
        <v>472</v>
      </c>
      <c r="K390">
        <v>2016</v>
      </c>
      <c r="L390">
        <v>26077</v>
      </c>
    </row>
    <row r="391" spans="1:12" x14ac:dyDescent="0.25">
      <c r="A391" t="s">
        <v>506</v>
      </c>
      <c r="B391">
        <v>1</v>
      </c>
      <c r="C391">
        <v>1111</v>
      </c>
      <c r="D391">
        <v>11000184</v>
      </c>
      <c r="E391" s="1">
        <v>42735</v>
      </c>
      <c r="F391">
        <v>97.88</v>
      </c>
      <c r="G391">
        <v>1</v>
      </c>
      <c r="H391">
        <v>1</v>
      </c>
      <c r="I391">
        <v>12</v>
      </c>
      <c r="J391" t="s">
        <v>472</v>
      </c>
      <c r="K391">
        <v>2016</v>
      </c>
      <c r="L391">
        <v>27085</v>
      </c>
    </row>
    <row r="392" spans="1:12" x14ac:dyDescent="0.25">
      <c r="A392" t="s">
        <v>506</v>
      </c>
      <c r="B392">
        <v>1</v>
      </c>
      <c r="C392">
        <v>1111</v>
      </c>
      <c r="D392">
        <v>11770119</v>
      </c>
      <c r="E392" s="1">
        <v>42990</v>
      </c>
      <c r="F392">
        <v>97.88</v>
      </c>
      <c r="G392">
        <v>1</v>
      </c>
      <c r="H392">
        <v>1</v>
      </c>
      <c r="I392">
        <v>12</v>
      </c>
      <c r="J392" t="s">
        <v>472</v>
      </c>
      <c r="K392">
        <v>2017</v>
      </c>
      <c r="L392">
        <v>13866</v>
      </c>
    </row>
    <row r="393" spans="1:12" x14ac:dyDescent="0.25">
      <c r="A393" t="s">
        <v>506</v>
      </c>
      <c r="B393">
        <v>1</v>
      </c>
      <c r="C393">
        <v>1111</v>
      </c>
      <c r="D393">
        <v>11770120</v>
      </c>
      <c r="E393" s="1">
        <v>42990</v>
      </c>
      <c r="F393">
        <v>97.88</v>
      </c>
      <c r="G393">
        <v>1</v>
      </c>
      <c r="H393">
        <v>1</v>
      </c>
      <c r="I393">
        <v>12</v>
      </c>
      <c r="J393" t="s">
        <v>472</v>
      </c>
      <c r="K393">
        <v>2017</v>
      </c>
      <c r="L393">
        <v>13539</v>
      </c>
    </row>
    <row r="394" spans="1:12" x14ac:dyDescent="0.25">
      <c r="A394" t="s">
        <v>506</v>
      </c>
      <c r="B394">
        <v>1</v>
      </c>
      <c r="C394">
        <v>1111</v>
      </c>
      <c r="D394">
        <v>11770121</v>
      </c>
      <c r="E394" s="1">
        <v>42990</v>
      </c>
      <c r="F394">
        <v>97.88</v>
      </c>
      <c r="G394">
        <v>1</v>
      </c>
      <c r="H394">
        <v>1</v>
      </c>
      <c r="I394">
        <v>12</v>
      </c>
      <c r="J394" t="s">
        <v>472</v>
      </c>
      <c r="K394">
        <v>2017</v>
      </c>
      <c r="L394">
        <v>16184</v>
      </c>
    </row>
    <row r="395" spans="1:12" x14ac:dyDescent="0.25">
      <c r="A395" t="s">
        <v>506</v>
      </c>
      <c r="B395">
        <v>1</v>
      </c>
      <c r="C395">
        <v>1111</v>
      </c>
      <c r="D395">
        <v>11770122</v>
      </c>
      <c r="E395" s="1">
        <v>42990</v>
      </c>
      <c r="F395">
        <v>97.88</v>
      </c>
      <c r="G395">
        <v>1</v>
      </c>
      <c r="H395">
        <v>1</v>
      </c>
      <c r="I395">
        <v>12</v>
      </c>
      <c r="J395" t="s">
        <v>472</v>
      </c>
      <c r="K395">
        <v>2017</v>
      </c>
      <c r="L395">
        <v>786</v>
      </c>
    </row>
    <row r="396" spans="1:12" x14ac:dyDescent="0.25">
      <c r="A396" t="s">
        <v>506</v>
      </c>
      <c r="B396">
        <v>1</v>
      </c>
      <c r="C396">
        <v>1111</v>
      </c>
      <c r="D396">
        <v>11770123</v>
      </c>
      <c r="E396" s="1">
        <v>42990</v>
      </c>
      <c r="F396">
        <v>97.88</v>
      </c>
      <c r="G396">
        <v>1</v>
      </c>
      <c r="H396">
        <v>1</v>
      </c>
      <c r="I396">
        <v>12</v>
      </c>
      <c r="J396" t="s">
        <v>472</v>
      </c>
      <c r="K396">
        <v>2017</v>
      </c>
      <c r="L396">
        <v>15956</v>
      </c>
    </row>
    <row r="397" spans="1:12" x14ac:dyDescent="0.25">
      <c r="A397" t="s">
        <v>506</v>
      </c>
      <c r="B397">
        <v>1</v>
      </c>
      <c r="C397">
        <v>1111</v>
      </c>
      <c r="D397">
        <v>11770124</v>
      </c>
      <c r="E397" s="1">
        <v>42990</v>
      </c>
      <c r="F397">
        <v>97.88</v>
      </c>
      <c r="G397">
        <v>1</v>
      </c>
      <c r="H397">
        <v>1</v>
      </c>
      <c r="I397">
        <v>12</v>
      </c>
      <c r="J397" t="s">
        <v>472</v>
      </c>
      <c r="K397">
        <v>2017</v>
      </c>
      <c r="L397">
        <v>14518</v>
      </c>
    </row>
    <row r="398" spans="1:12" x14ac:dyDescent="0.25">
      <c r="A398" t="s">
        <v>506</v>
      </c>
      <c r="B398">
        <v>1</v>
      </c>
      <c r="C398">
        <v>1111</v>
      </c>
      <c r="D398">
        <v>11770125</v>
      </c>
      <c r="E398" s="1">
        <v>42990</v>
      </c>
      <c r="F398">
        <v>97.88</v>
      </c>
      <c r="G398">
        <v>1</v>
      </c>
      <c r="H398">
        <v>1</v>
      </c>
      <c r="I398">
        <v>12</v>
      </c>
      <c r="J398" t="s">
        <v>472</v>
      </c>
      <c r="K398">
        <v>2017</v>
      </c>
      <c r="L398">
        <v>16427</v>
      </c>
    </row>
    <row r="399" spans="1:12" x14ac:dyDescent="0.25">
      <c r="A399" t="s">
        <v>506</v>
      </c>
      <c r="B399">
        <v>1</v>
      </c>
      <c r="C399">
        <v>1111</v>
      </c>
      <c r="D399">
        <v>11770126</v>
      </c>
      <c r="E399" s="1">
        <v>42990</v>
      </c>
      <c r="F399">
        <v>97.88</v>
      </c>
      <c r="G399">
        <v>1</v>
      </c>
      <c r="H399">
        <v>1</v>
      </c>
      <c r="I399">
        <v>12</v>
      </c>
      <c r="J399" t="s">
        <v>472</v>
      </c>
      <c r="K399">
        <v>2017</v>
      </c>
      <c r="L399">
        <v>15987</v>
      </c>
    </row>
    <row r="400" spans="1:12" x14ac:dyDescent="0.25">
      <c r="A400" t="s">
        <v>506</v>
      </c>
      <c r="B400">
        <v>1</v>
      </c>
      <c r="C400">
        <v>1111</v>
      </c>
      <c r="D400">
        <v>11770136</v>
      </c>
      <c r="E400" s="1">
        <v>42990</v>
      </c>
      <c r="F400">
        <v>97.88</v>
      </c>
      <c r="G400">
        <v>1</v>
      </c>
      <c r="H400">
        <v>1</v>
      </c>
      <c r="I400">
        <v>12</v>
      </c>
      <c r="J400" t="s">
        <v>472</v>
      </c>
      <c r="K400">
        <v>2017</v>
      </c>
      <c r="L400">
        <v>13677</v>
      </c>
    </row>
    <row r="401" spans="1:12" x14ac:dyDescent="0.25">
      <c r="A401" t="s">
        <v>506</v>
      </c>
      <c r="B401">
        <v>1</v>
      </c>
      <c r="C401">
        <v>1111</v>
      </c>
      <c r="D401">
        <v>11770127</v>
      </c>
      <c r="E401" s="1">
        <v>42990</v>
      </c>
      <c r="F401">
        <v>97.88</v>
      </c>
      <c r="G401">
        <v>1</v>
      </c>
      <c r="H401">
        <v>1</v>
      </c>
      <c r="I401">
        <v>12</v>
      </c>
      <c r="J401" t="s">
        <v>472</v>
      </c>
      <c r="K401">
        <v>2017</v>
      </c>
      <c r="L401">
        <v>15056</v>
      </c>
    </row>
    <row r="402" spans="1:12" x14ac:dyDescent="0.25">
      <c r="A402" t="s">
        <v>506</v>
      </c>
      <c r="B402">
        <v>1</v>
      </c>
      <c r="C402">
        <v>1111</v>
      </c>
      <c r="D402">
        <v>11770128</v>
      </c>
      <c r="E402" s="1">
        <v>42990</v>
      </c>
      <c r="F402">
        <v>97.88</v>
      </c>
      <c r="G402">
        <v>1</v>
      </c>
      <c r="H402">
        <v>1</v>
      </c>
      <c r="I402">
        <v>12</v>
      </c>
      <c r="J402" t="s">
        <v>472</v>
      </c>
      <c r="K402">
        <v>2017</v>
      </c>
      <c r="L402">
        <v>14889</v>
      </c>
    </row>
    <row r="403" spans="1:12" x14ac:dyDescent="0.25">
      <c r="A403" t="s">
        <v>506</v>
      </c>
      <c r="B403">
        <v>1</v>
      </c>
      <c r="C403">
        <v>1111</v>
      </c>
      <c r="D403">
        <v>11770129</v>
      </c>
      <c r="E403" s="1">
        <v>42990</v>
      </c>
      <c r="F403">
        <v>97.88</v>
      </c>
      <c r="G403">
        <v>1</v>
      </c>
      <c r="H403">
        <v>1</v>
      </c>
      <c r="I403">
        <v>12</v>
      </c>
      <c r="J403" t="s">
        <v>472</v>
      </c>
      <c r="K403">
        <v>2017</v>
      </c>
      <c r="L403">
        <v>13824</v>
      </c>
    </row>
    <row r="404" spans="1:12" x14ac:dyDescent="0.25">
      <c r="A404" t="s">
        <v>506</v>
      </c>
      <c r="B404">
        <v>1</v>
      </c>
      <c r="C404">
        <v>1111</v>
      </c>
      <c r="D404">
        <v>11770130</v>
      </c>
      <c r="E404" s="1">
        <v>42990</v>
      </c>
      <c r="F404">
        <v>97.88</v>
      </c>
      <c r="G404">
        <v>1</v>
      </c>
      <c r="H404">
        <v>1</v>
      </c>
      <c r="I404">
        <v>12</v>
      </c>
      <c r="J404" t="s">
        <v>472</v>
      </c>
      <c r="K404">
        <v>2017</v>
      </c>
      <c r="L404">
        <v>14560</v>
      </c>
    </row>
    <row r="405" spans="1:12" x14ac:dyDescent="0.25">
      <c r="A405" t="s">
        <v>506</v>
      </c>
      <c r="B405">
        <v>1</v>
      </c>
      <c r="C405">
        <v>1111</v>
      </c>
      <c r="D405">
        <v>11770131</v>
      </c>
      <c r="E405" s="1">
        <v>42990</v>
      </c>
      <c r="F405">
        <v>97.88</v>
      </c>
      <c r="G405">
        <v>1</v>
      </c>
      <c r="H405">
        <v>1</v>
      </c>
      <c r="I405">
        <v>12</v>
      </c>
      <c r="J405" t="s">
        <v>472</v>
      </c>
      <c r="K405">
        <v>2017</v>
      </c>
      <c r="L405">
        <v>13644</v>
      </c>
    </row>
    <row r="406" spans="1:12" x14ac:dyDescent="0.25">
      <c r="A406" t="s">
        <v>506</v>
      </c>
      <c r="B406">
        <v>1</v>
      </c>
      <c r="C406">
        <v>1111</v>
      </c>
      <c r="D406">
        <v>11770132</v>
      </c>
      <c r="E406" s="1">
        <v>42990</v>
      </c>
      <c r="F406">
        <v>97.88</v>
      </c>
      <c r="G406">
        <v>1</v>
      </c>
      <c r="H406">
        <v>1</v>
      </c>
      <c r="I406">
        <v>12</v>
      </c>
      <c r="J406" t="s">
        <v>472</v>
      </c>
      <c r="K406">
        <v>2017</v>
      </c>
      <c r="L406">
        <v>22600</v>
      </c>
    </row>
    <row r="407" spans="1:12" x14ac:dyDescent="0.25">
      <c r="A407" t="s">
        <v>506</v>
      </c>
      <c r="B407">
        <v>1</v>
      </c>
      <c r="C407">
        <v>1111</v>
      </c>
      <c r="D407">
        <v>11770133</v>
      </c>
      <c r="E407" s="1">
        <v>42990</v>
      </c>
      <c r="F407">
        <v>97.88</v>
      </c>
      <c r="G407">
        <v>1</v>
      </c>
      <c r="H407">
        <v>1</v>
      </c>
      <c r="I407">
        <v>12</v>
      </c>
      <c r="J407" t="s">
        <v>472</v>
      </c>
      <c r="K407">
        <v>2017</v>
      </c>
      <c r="L407">
        <v>22628</v>
      </c>
    </row>
    <row r="408" spans="1:12" x14ac:dyDescent="0.25">
      <c r="A408" t="s">
        <v>506</v>
      </c>
      <c r="B408">
        <v>1</v>
      </c>
      <c r="C408">
        <v>1111</v>
      </c>
      <c r="D408">
        <v>11770134</v>
      </c>
      <c r="E408" s="1">
        <v>42990</v>
      </c>
      <c r="F408">
        <v>97.88</v>
      </c>
      <c r="G408">
        <v>1</v>
      </c>
      <c r="H408">
        <v>1</v>
      </c>
      <c r="I408">
        <v>12</v>
      </c>
      <c r="J408" t="s">
        <v>472</v>
      </c>
      <c r="K408">
        <v>2017</v>
      </c>
      <c r="L408">
        <v>16049</v>
      </c>
    </row>
    <row r="409" spans="1:12" x14ac:dyDescent="0.25">
      <c r="A409" t="s">
        <v>506</v>
      </c>
      <c r="B409">
        <v>1</v>
      </c>
      <c r="C409">
        <v>1111</v>
      </c>
      <c r="D409">
        <v>11770135</v>
      </c>
      <c r="E409" s="1">
        <v>42990</v>
      </c>
      <c r="F409">
        <v>97.88</v>
      </c>
      <c r="G409">
        <v>1</v>
      </c>
      <c r="H409">
        <v>1</v>
      </c>
      <c r="I409">
        <v>12</v>
      </c>
      <c r="J409" t="s">
        <v>472</v>
      </c>
      <c r="K409">
        <v>2017</v>
      </c>
      <c r="L409">
        <v>15677</v>
      </c>
    </row>
    <row r="410" spans="1:12" x14ac:dyDescent="0.25">
      <c r="A410" t="s">
        <v>506</v>
      </c>
      <c r="B410">
        <v>1</v>
      </c>
      <c r="C410">
        <v>1111</v>
      </c>
      <c r="D410">
        <v>11770137</v>
      </c>
      <c r="E410" s="1">
        <v>42990</v>
      </c>
      <c r="F410">
        <v>97.88</v>
      </c>
      <c r="G410">
        <v>1</v>
      </c>
      <c r="H410">
        <v>1</v>
      </c>
      <c r="I410">
        <v>12</v>
      </c>
      <c r="J410" t="s">
        <v>472</v>
      </c>
      <c r="K410">
        <v>2017</v>
      </c>
      <c r="L410">
        <v>13758</v>
      </c>
    </row>
    <row r="411" spans="1:12" x14ac:dyDescent="0.25">
      <c r="A411" t="s">
        <v>506</v>
      </c>
      <c r="B411">
        <v>1</v>
      </c>
      <c r="C411">
        <v>1111</v>
      </c>
      <c r="D411">
        <v>11770138</v>
      </c>
      <c r="E411" s="1">
        <v>42990</v>
      </c>
      <c r="F411">
        <v>97.88</v>
      </c>
      <c r="G411">
        <v>1</v>
      </c>
      <c r="H411">
        <v>1</v>
      </c>
      <c r="I411">
        <v>12</v>
      </c>
      <c r="J411" t="s">
        <v>472</v>
      </c>
      <c r="K411">
        <v>2017</v>
      </c>
      <c r="L411">
        <v>14716</v>
      </c>
    </row>
    <row r="412" spans="1:12" x14ac:dyDescent="0.25">
      <c r="A412" t="s">
        <v>506</v>
      </c>
      <c r="B412">
        <v>1</v>
      </c>
      <c r="C412">
        <v>1111</v>
      </c>
      <c r="D412">
        <v>11770139</v>
      </c>
      <c r="E412" s="1">
        <v>42990</v>
      </c>
      <c r="F412">
        <v>44.24</v>
      </c>
      <c r="G412">
        <v>1</v>
      </c>
      <c r="H412">
        <v>1</v>
      </c>
      <c r="I412">
        <v>12</v>
      </c>
      <c r="J412" t="s">
        <v>472</v>
      </c>
      <c r="K412">
        <v>2017</v>
      </c>
      <c r="L412">
        <v>15657</v>
      </c>
    </row>
    <row r="413" spans="1:12" x14ac:dyDescent="0.25">
      <c r="A413" t="s">
        <v>506</v>
      </c>
      <c r="B413">
        <v>1</v>
      </c>
      <c r="C413">
        <v>1111</v>
      </c>
      <c r="D413">
        <v>11770141</v>
      </c>
      <c r="E413" s="1">
        <v>42990</v>
      </c>
      <c r="F413">
        <v>44.24</v>
      </c>
      <c r="G413">
        <v>1</v>
      </c>
      <c r="H413">
        <v>1</v>
      </c>
      <c r="I413">
        <v>12</v>
      </c>
      <c r="J413" t="s">
        <v>472</v>
      </c>
      <c r="K413">
        <v>2017</v>
      </c>
      <c r="L413">
        <v>9091</v>
      </c>
    </row>
    <row r="414" spans="1:12" x14ac:dyDescent="0.25">
      <c r="A414" t="s">
        <v>506</v>
      </c>
      <c r="B414">
        <v>1</v>
      </c>
      <c r="C414">
        <v>1111</v>
      </c>
      <c r="D414">
        <v>11770142</v>
      </c>
      <c r="E414" s="1">
        <v>42990</v>
      </c>
      <c r="F414">
        <v>44.24</v>
      </c>
      <c r="G414">
        <v>1</v>
      </c>
      <c r="H414">
        <v>1</v>
      </c>
      <c r="I414">
        <v>12</v>
      </c>
      <c r="J414" t="s">
        <v>472</v>
      </c>
      <c r="K414">
        <v>2017</v>
      </c>
      <c r="L414">
        <v>16247</v>
      </c>
    </row>
    <row r="415" spans="1:12" x14ac:dyDescent="0.25">
      <c r="A415" t="s">
        <v>506</v>
      </c>
      <c r="B415">
        <v>1</v>
      </c>
      <c r="C415">
        <v>1111</v>
      </c>
      <c r="D415">
        <v>11770143</v>
      </c>
      <c r="E415" s="1">
        <v>42990</v>
      </c>
      <c r="F415">
        <v>44.24</v>
      </c>
      <c r="G415">
        <v>1</v>
      </c>
      <c r="H415">
        <v>1</v>
      </c>
      <c r="I415">
        <v>12</v>
      </c>
      <c r="J415" t="s">
        <v>472</v>
      </c>
      <c r="K415">
        <v>2017</v>
      </c>
      <c r="L415">
        <v>14776</v>
      </c>
    </row>
    <row r="416" spans="1:12" x14ac:dyDescent="0.25">
      <c r="A416" t="s">
        <v>506</v>
      </c>
      <c r="B416">
        <v>1</v>
      </c>
      <c r="C416">
        <v>1111</v>
      </c>
      <c r="D416">
        <v>9910143</v>
      </c>
      <c r="E416" s="1">
        <v>42438</v>
      </c>
      <c r="F416">
        <v>97.88</v>
      </c>
      <c r="G416">
        <v>1</v>
      </c>
      <c r="H416">
        <v>1</v>
      </c>
      <c r="I416">
        <v>12</v>
      </c>
      <c r="J416" t="s">
        <v>472</v>
      </c>
      <c r="K416">
        <v>2016</v>
      </c>
      <c r="L416">
        <v>499</v>
      </c>
    </row>
    <row r="417" spans="1:12" x14ac:dyDescent="0.25">
      <c r="A417" t="s">
        <v>506</v>
      </c>
      <c r="B417">
        <v>1</v>
      </c>
      <c r="C417">
        <v>1111</v>
      </c>
      <c r="D417">
        <v>9910144</v>
      </c>
      <c r="E417" s="1">
        <v>42438</v>
      </c>
      <c r="F417">
        <v>97.88</v>
      </c>
      <c r="G417">
        <v>1</v>
      </c>
      <c r="H417">
        <v>1</v>
      </c>
      <c r="I417">
        <v>12</v>
      </c>
      <c r="J417" t="s">
        <v>472</v>
      </c>
      <c r="K417">
        <v>2016</v>
      </c>
      <c r="L417">
        <v>1105</v>
      </c>
    </row>
    <row r="418" spans="1:12" x14ac:dyDescent="0.25">
      <c r="A418" t="s">
        <v>506</v>
      </c>
      <c r="B418">
        <v>1</v>
      </c>
      <c r="C418">
        <v>1111</v>
      </c>
      <c r="D418">
        <v>9910145</v>
      </c>
      <c r="E418" s="1">
        <v>42438</v>
      </c>
      <c r="F418">
        <v>97.88</v>
      </c>
      <c r="G418">
        <v>1</v>
      </c>
      <c r="H418">
        <v>1</v>
      </c>
      <c r="I418">
        <v>12</v>
      </c>
      <c r="J418" t="s">
        <v>472</v>
      </c>
      <c r="K418">
        <v>2016</v>
      </c>
      <c r="L418">
        <v>1070</v>
      </c>
    </row>
    <row r="419" spans="1:12" x14ac:dyDescent="0.25">
      <c r="A419" t="s">
        <v>506</v>
      </c>
      <c r="B419">
        <v>1</v>
      </c>
      <c r="C419">
        <v>1111</v>
      </c>
      <c r="D419">
        <v>9910146</v>
      </c>
      <c r="E419" s="1">
        <v>42438</v>
      </c>
      <c r="F419">
        <v>97.88</v>
      </c>
      <c r="G419">
        <v>1</v>
      </c>
      <c r="H419">
        <v>1</v>
      </c>
      <c r="I419">
        <v>12</v>
      </c>
      <c r="J419" t="s">
        <v>472</v>
      </c>
      <c r="K419">
        <v>2016</v>
      </c>
      <c r="L419">
        <v>998</v>
      </c>
    </row>
    <row r="420" spans="1:12" x14ac:dyDescent="0.25">
      <c r="A420" t="s">
        <v>506</v>
      </c>
      <c r="B420">
        <v>1</v>
      </c>
      <c r="C420">
        <v>1111</v>
      </c>
      <c r="D420">
        <v>9910147</v>
      </c>
      <c r="E420" s="1">
        <v>42438</v>
      </c>
      <c r="F420">
        <v>97.88</v>
      </c>
      <c r="G420">
        <v>1</v>
      </c>
      <c r="H420">
        <v>1</v>
      </c>
      <c r="I420">
        <v>12</v>
      </c>
      <c r="J420" t="s">
        <v>472</v>
      </c>
      <c r="K420">
        <v>2016</v>
      </c>
      <c r="L420">
        <v>464</v>
      </c>
    </row>
    <row r="421" spans="1:12" x14ac:dyDescent="0.25">
      <c r="A421" t="s">
        <v>506</v>
      </c>
      <c r="B421">
        <v>1</v>
      </c>
      <c r="C421">
        <v>1111</v>
      </c>
      <c r="D421">
        <v>9910148</v>
      </c>
      <c r="E421" s="1">
        <v>42438</v>
      </c>
      <c r="F421">
        <v>97.88</v>
      </c>
      <c r="G421">
        <v>1</v>
      </c>
      <c r="H421">
        <v>1</v>
      </c>
      <c r="I421">
        <v>12</v>
      </c>
      <c r="J421" t="s">
        <v>472</v>
      </c>
      <c r="K421">
        <v>2016</v>
      </c>
      <c r="L421">
        <v>1265</v>
      </c>
    </row>
    <row r="422" spans="1:12" x14ac:dyDescent="0.25">
      <c r="A422" t="s">
        <v>506</v>
      </c>
      <c r="B422">
        <v>1</v>
      </c>
      <c r="C422">
        <v>1111</v>
      </c>
      <c r="D422">
        <v>9910149</v>
      </c>
      <c r="E422" s="1">
        <v>42438</v>
      </c>
      <c r="F422">
        <v>97.88</v>
      </c>
      <c r="G422">
        <v>1</v>
      </c>
      <c r="H422">
        <v>1</v>
      </c>
      <c r="I422">
        <v>12</v>
      </c>
      <c r="J422" t="s">
        <v>472</v>
      </c>
      <c r="K422">
        <v>2016</v>
      </c>
      <c r="L422">
        <v>553</v>
      </c>
    </row>
    <row r="423" spans="1:12" x14ac:dyDescent="0.25">
      <c r="A423" t="s">
        <v>506</v>
      </c>
      <c r="B423">
        <v>1</v>
      </c>
      <c r="C423">
        <v>1111</v>
      </c>
      <c r="D423">
        <v>9910150</v>
      </c>
      <c r="E423" s="1">
        <v>42438</v>
      </c>
      <c r="F423">
        <v>97.88</v>
      </c>
      <c r="G423">
        <v>1</v>
      </c>
      <c r="H423">
        <v>1</v>
      </c>
      <c r="I423">
        <v>12</v>
      </c>
      <c r="J423" t="s">
        <v>472</v>
      </c>
      <c r="K423">
        <v>2016</v>
      </c>
      <c r="L423">
        <v>1146</v>
      </c>
    </row>
    <row r="424" spans="1:12" x14ac:dyDescent="0.25">
      <c r="A424" t="s">
        <v>506</v>
      </c>
      <c r="B424">
        <v>1</v>
      </c>
      <c r="C424">
        <v>1111</v>
      </c>
      <c r="D424">
        <v>9910151</v>
      </c>
      <c r="E424" s="1">
        <v>42438</v>
      </c>
      <c r="F424">
        <v>97.88</v>
      </c>
      <c r="G424">
        <v>1</v>
      </c>
      <c r="H424">
        <v>1</v>
      </c>
      <c r="I424">
        <v>12</v>
      </c>
      <c r="J424" t="s">
        <v>472</v>
      </c>
      <c r="K424">
        <v>2016</v>
      </c>
      <c r="L424">
        <v>29</v>
      </c>
    </row>
    <row r="425" spans="1:12" x14ac:dyDescent="0.25">
      <c r="A425" t="s">
        <v>506</v>
      </c>
      <c r="B425">
        <v>1</v>
      </c>
      <c r="C425">
        <v>1111</v>
      </c>
      <c r="D425">
        <v>9910152</v>
      </c>
      <c r="E425" s="1">
        <v>42438</v>
      </c>
      <c r="F425">
        <v>97.88</v>
      </c>
      <c r="G425">
        <v>1</v>
      </c>
      <c r="H425">
        <v>1</v>
      </c>
      <c r="I425">
        <v>12</v>
      </c>
      <c r="J425" t="s">
        <v>472</v>
      </c>
      <c r="K425">
        <v>2016</v>
      </c>
      <c r="L425">
        <v>1007</v>
      </c>
    </row>
    <row r="426" spans="1:12" x14ac:dyDescent="0.25">
      <c r="A426" t="s">
        <v>506</v>
      </c>
      <c r="B426">
        <v>1</v>
      </c>
      <c r="C426">
        <v>1111</v>
      </c>
      <c r="D426">
        <v>9910153</v>
      </c>
      <c r="E426" s="1">
        <v>42438</v>
      </c>
      <c r="F426">
        <v>97.88</v>
      </c>
      <c r="G426">
        <v>1</v>
      </c>
      <c r="H426">
        <v>1</v>
      </c>
      <c r="I426">
        <v>12</v>
      </c>
      <c r="J426" t="s">
        <v>472</v>
      </c>
      <c r="K426">
        <v>2016</v>
      </c>
      <c r="L426">
        <v>896</v>
      </c>
    </row>
    <row r="427" spans="1:12" x14ac:dyDescent="0.25">
      <c r="A427" t="s">
        <v>506</v>
      </c>
      <c r="B427">
        <v>1</v>
      </c>
      <c r="C427">
        <v>1111</v>
      </c>
      <c r="D427">
        <v>10200069</v>
      </c>
      <c r="E427" s="1">
        <v>42557</v>
      </c>
      <c r="F427">
        <v>97.88</v>
      </c>
      <c r="G427">
        <v>1</v>
      </c>
      <c r="H427">
        <v>1</v>
      </c>
      <c r="I427">
        <v>12</v>
      </c>
      <c r="J427" t="s">
        <v>472</v>
      </c>
      <c r="K427">
        <v>2016</v>
      </c>
      <c r="L427">
        <v>15547</v>
      </c>
    </row>
    <row r="428" spans="1:12" x14ac:dyDescent="0.25">
      <c r="A428" t="s">
        <v>506</v>
      </c>
      <c r="B428">
        <v>1</v>
      </c>
      <c r="C428">
        <v>1111</v>
      </c>
      <c r="D428">
        <v>10200076</v>
      </c>
      <c r="E428" s="1">
        <v>42557</v>
      </c>
      <c r="F428">
        <v>97.88</v>
      </c>
      <c r="G428">
        <v>1</v>
      </c>
      <c r="H428">
        <v>1</v>
      </c>
      <c r="I428">
        <v>12</v>
      </c>
      <c r="J428" t="s">
        <v>472</v>
      </c>
      <c r="K428">
        <v>2016</v>
      </c>
      <c r="L428">
        <v>15540</v>
      </c>
    </row>
    <row r="429" spans="1:12" x14ac:dyDescent="0.25">
      <c r="A429" t="s">
        <v>506</v>
      </c>
      <c r="B429">
        <v>1</v>
      </c>
      <c r="C429">
        <v>1111</v>
      </c>
      <c r="D429">
        <v>10200078</v>
      </c>
      <c r="E429" s="1">
        <v>42557</v>
      </c>
      <c r="F429">
        <v>97.88</v>
      </c>
      <c r="G429">
        <v>1</v>
      </c>
      <c r="H429">
        <v>1</v>
      </c>
      <c r="I429">
        <v>12</v>
      </c>
      <c r="J429" t="s">
        <v>472</v>
      </c>
      <c r="K429">
        <v>2016</v>
      </c>
      <c r="L429">
        <v>15450</v>
      </c>
    </row>
    <row r="430" spans="1:12" x14ac:dyDescent="0.25">
      <c r="A430" t="s">
        <v>506</v>
      </c>
      <c r="B430">
        <v>1</v>
      </c>
      <c r="C430">
        <v>1111</v>
      </c>
      <c r="D430">
        <v>10200087</v>
      </c>
      <c r="E430" s="1">
        <v>42557</v>
      </c>
      <c r="F430">
        <v>97.88</v>
      </c>
      <c r="G430">
        <v>1</v>
      </c>
      <c r="H430">
        <v>1</v>
      </c>
      <c r="I430">
        <v>12</v>
      </c>
      <c r="J430" t="s">
        <v>472</v>
      </c>
      <c r="K430">
        <v>2016</v>
      </c>
      <c r="L430">
        <v>15548</v>
      </c>
    </row>
    <row r="431" spans="1:12" x14ac:dyDescent="0.25">
      <c r="A431" t="s">
        <v>506</v>
      </c>
      <c r="B431">
        <v>1</v>
      </c>
      <c r="C431">
        <v>1111</v>
      </c>
      <c r="D431">
        <v>10200089</v>
      </c>
      <c r="E431" s="1">
        <v>42557</v>
      </c>
      <c r="F431">
        <v>44.24</v>
      </c>
      <c r="G431">
        <v>1</v>
      </c>
      <c r="H431">
        <v>1</v>
      </c>
      <c r="I431">
        <v>12</v>
      </c>
      <c r="J431" t="s">
        <v>472</v>
      </c>
      <c r="K431">
        <v>2016</v>
      </c>
      <c r="L431">
        <v>15552</v>
      </c>
    </row>
    <row r="432" spans="1:12" x14ac:dyDescent="0.25">
      <c r="A432" t="s">
        <v>506</v>
      </c>
      <c r="B432">
        <v>1</v>
      </c>
      <c r="C432">
        <v>1111</v>
      </c>
      <c r="D432">
        <v>10200092</v>
      </c>
      <c r="E432" s="1">
        <v>42557</v>
      </c>
      <c r="F432">
        <v>44.24</v>
      </c>
      <c r="G432">
        <v>1</v>
      </c>
      <c r="H432">
        <v>1</v>
      </c>
      <c r="I432">
        <v>12</v>
      </c>
      <c r="J432" t="s">
        <v>472</v>
      </c>
      <c r="K432">
        <v>2016</v>
      </c>
      <c r="L432">
        <v>15544</v>
      </c>
    </row>
    <row r="433" spans="1:12" x14ac:dyDescent="0.25">
      <c r="A433" t="s">
        <v>506</v>
      </c>
      <c r="B433">
        <v>1</v>
      </c>
      <c r="C433">
        <v>1111</v>
      </c>
      <c r="D433">
        <v>12420283</v>
      </c>
      <c r="E433" s="1">
        <v>43133</v>
      </c>
      <c r="F433">
        <v>97.88</v>
      </c>
      <c r="G433">
        <v>1</v>
      </c>
      <c r="H433">
        <v>1</v>
      </c>
      <c r="I433">
        <v>12</v>
      </c>
      <c r="J433" t="s">
        <v>472</v>
      </c>
      <c r="K433">
        <v>2018</v>
      </c>
      <c r="L433">
        <v>2314</v>
      </c>
    </row>
    <row r="434" spans="1:12" x14ac:dyDescent="0.25">
      <c r="A434" t="s">
        <v>506</v>
      </c>
      <c r="B434">
        <v>1</v>
      </c>
      <c r="C434">
        <v>1111</v>
      </c>
      <c r="D434">
        <v>12420284</v>
      </c>
      <c r="E434" s="1">
        <v>43133</v>
      </c>
      <c r="F434">
        <v>97.88</v>
      </c>
      <c r="G434">
        <v>1</v>
      </c>
      <c r="H434">
        <v>1</v>
      </c>
      <c r="I434">
        <v>12</v>
      </c>
      <c r="J434" t="s">
        <v>472</v>
      </c>
      <c r="K434">
        <v>2018</v>
      </c>
      <c r="L434">
        <v>2309</v>
      </c>
    </row>
    <row r="435" spans="1:12" x14ac:dyDescent="0.25">
      <c r="A435" t="s">
        <v>506</v>
      </c>
      <c r="B435">
        <v>1</v>
      </c>
      <c r="C435">
        <v>1111</v>
      </c>
      <c r="D435">
        <v>9910141</v>
      </c>
      <c r="E435" s="1">
        <v>42439</v>
      </c>
      <c r="F435">
        <v>44.24</v>
      </c>
      <c r="G435">
        <v>1</v>
      </c>
      <c r="H435">
        <v>1</v>
      </c>
      <c r="I435">
        <v>12</v>
      </c>
      <c r="J435" t="s">
        <v>472</v>
      </c>
      <c r="K435">
        <v>2016</v>
      </c>
      <c r="L435">
        <v>5908</v>
      </c>
    </row>
    <row r="436" spans="1:12" x14ac:dyDescent="0.25">
      <c r="A436" t="s">
        <v>506</v>
      </c>
      <c r="B436">
        <v>1</v>
      </c>
      <c r="C436">
        <v>1111</v>
      </c>
      <c r="D436">
        <v>12540280</v>
      </c>
      <c r="E436" s="1">
        <v>43160</v>
      </c>
      <c r="F436">
        <v>97.88</v>
      </c>
      <c r="G436">
        <v>1</v>
      </c>
      <c r="H436">
        <v>1</v>
      </c>
      <c r="I436">
        <v>12</v>
      </c>
      <c r="J436" t="s">
        <v>472</v>
      </c>
      <c r="K436">
        <v>2017</v>
      </c>
      <c r="L436">
        <v>32046</v>
      </c>
    </row>
    <row r="437" spans="1:12" x14ac:dyDescent="0.25">
      <c r="A437" t="s">
        <v>506</v>
      </c>
      <c r="B437">
        <v>1</v>
      </c>
      <c r="C437">
        <v>1111</v>
      </c>
      <c r="D437">
        <v>12540281</v>
      </c>
      <c r="E437" s="1">
        <v>43160</v>
      </c>
      <c r="F437">
        <v>97.88</v>
      </c>
      <c r="G437">
        <v>1</v>
      </c>
      <c r="H437">
        <v>1</v>
      </c>
      <c r="I437">
        <v>12</v>
      </c>
      <c r="J437" t="s">
        <v>472</v>
      </c>
      <c r="K437">
        <v>2018</v>
      </c>
      <c r="L437">
        <v>995</v>
      </c>
    </row>
    <row r="438" spans="1:12" x14ac:dyDescent="0.25">
      <c r="A438" t="s">
        <v>506</v>
      </c>
      <c r="B438">
        <v>1</v>
      </c>
      <c r="C438">
        <v>1111</v>
      </c>
      <c r="D438">
        <v>12540282</v>
      </c>
      <c r="E438" s="1">
        <v>43160</v>
      </c>
      <c r="F438">
        <v>44.24</v>
      </c>
      <c r="G438">
        <v>1</v>
      </c>
      <c r="H438">
        <v>1</v>
      </c>
      <c r="I438">
        <v>12</v>
      </c>
      <c r="J438" t="s">
        <v>472</v>
      </c>
      <c r="K438">
        <v>2018</v>
      </c>
      <c r="L438">
        <v>1177</v>
      </c>
    </row>
    <row r="439" spans="1:12" x14ac:dyDescent="0.25">
      <c r="A439" t="s">
        <v>506</v>
      </c>
      <c r="B439">
        <v>1</v>
      </c>
      <c r="C439">
        <v>1111</v>
      </c>
      <c r="D439">
        <v>12540285</v>
      </c>
      <c r="E439" s="1">
        <v>43160</v>
      </c>
      <c r="F439">
        <v>44.24</v>
      </c>
      <c r="G439">
        <v>1</v>
      </c>
      <c r="H439">
        <v>1</v>
      </c>
      <c r="I439">
        <v>12</v>
      </c>
      <c r="J439" t="s">
        <v>472</v>
      </c>
      <c r="K439">
        <v>2018</v>
      </c>
      <c r="L439">
        <v>3093</v>
      </c>
    </row>
    <row r="440" spans="1:12" x14ac:dyDescent="0.25">
      <c r="A440" t="s">
        <v>506</v>
      </c>
      <c r="B440">
        <v>1</v>
      </c>
      <c r="C440">
        <v>1111</v>
      </c>
      <c r="D440">
        <v>12850212</v>
      </c>
      <c r="E440" s="1">
        <v>43257</v>
      </c>
      <c r="F440">
        <v>97.88</v>
      </c>
      <c r="G440">
        <v>1</v>
      </c>
      <c r="H440">
        <v>1</v>
      </c>
      <c r="I440">
        <v>12</v>
      </c>
      <c r="J440" t="s">
        <v>472</v>
      </c>
      <c r="K440">
        <v>2018</v>
      </c>
      <c r="L440">
        <v>14098</v>
      </c>
    </row>
    <row r="441" spans="1:12" x14ac:dyDescent="0.25">
      <c r="A441" t="s">
        <v>506</v>
      </c>
      <c r="B441">
        <v>1</v>
      </c>
      <c r="C441">
        <v>1111</v>
      </c>
      <c r="D441">
        <v>12850213</v>
      </c>
      <c r="E441" s="1">
        <v>43257</v>
      </c>
      <c r="F441">
        <v>97.88</v>
      </c>
      <c r="G441">
        <v>1</v>
      </c>
      <c r="H441">
        <v>1</v>
      </c>
      <c r="I441">
        <v>12</v>
      </c>
      <c r="J441" t="s">
        <v>472</v>
      </c>
      <c r="K441">
        <v>2018</v>
      </c>
      <c r="L441">
        <v>8066</v>
      </c>
    </row>
    <row r="442" spans="1:12" x14ac:dyDescent="0.25">
      <c r="A442" t="s">
        <v>506</v>
      </c>
      <c r="B442">
        <v>1</v>
      </c>
      <c r="C442">
        <v>1111</v>
      </c>
      <c r="D442">
        <v>12850214</v>
      </c>
      <c r="E442" s="1">
        <v>43257</v>
      </c>
      <c r="F442">
        <v>97.88</v>
      </c>
      <c r="G442">
        <v>1</v>
      </c>
      <c r="H442">
        <v>1</v>
      </c>
      <c r="I442">
        <v>12</v>
      </c>
      <c r="J442" t="s">
        <v>472</v>
      </c>
      <c r="K442">
        <v>2018</v>
      </c>
      <c r="L442">
        <v>8489</v>
      </c>
    </row>
    <row r="443" spans="1:12" x14ac:dyDescent="0.25">
      <c r="A443" t="s">
        <v>506</v>
      </c>
      <c r="B443">
        <v>1</v>
      </c>
      <c r="C443">
        <v>1111</v>
      </c>
      <c r="D443">
        <v>12850215</v>
      </c>
      <c r="E443" s="1">
        <v>43257</v>
      </c>
      <c r="F443">
        <v>97.88</v>
      </c>
      <c r="G443">
        <v>1</v>
      </c>
      <c r="H443">
        <v>1</v>
      </c>
      <c r="I443">
        <v>12</v>
      </c>
      <c r="J443" t="s">
        <v>472</v>
      </c>
      <c r="K443">
        <v>2018</v>
      </c>
      <c r="L443">
        <v>9131</v>
      </c>
    </row>
    <row r="444" spans="1:12" x14ac:dyDescent="0.25">
      <c r="A444" t="s">
        <v>506</v>
      </c>
      <c r="B444">
        <v>1</v>
      </c>
      <c r="C444">
        <v>1111</v>
      </c>
      <c r="D444">
        <v>12850216</v>
      </c>
      <c r="E444" s="1">
        <v>43257</v>
      </c>
      <c r="F444">
        <v>97.88</v>
      </c>
      <c r="G444">
        <v>1</v>
      </c>
      <c r="H444">
        <v>1</v>
      </c>
      <c r="I444">
        <v>12</v>
      </c>
      <c r="J444" t="s">
        <v>472</v>
      </c>
      <c r="K444">
        <v>2018</v>
      </c>
      <c r="L444">
        <v>14101</v>
      </c>
    </row>
    <row r="445" spans="1:12" x14ac:dyDescent="0.25">
      <c r="A445" t="s">
        <v>506</v>
      </c>
      <c r="B445">
        <v>1</v>
      </c>
      <c r="C445">
        <v>1111</v>
      </c>
      <c r="D445">
        <v>12850217</v>
      </c>
      <c r="E445" s="1">
        <v>43257</v>
      </c>
      <c r="F445">
        <v>97.88</v>
      </c>
      <c r="G445">
        <v>1</v>
      </c>
      <c r="H445">
        <v>1</v>
      </c>
      <c r="I445">
        <v>12</v>
      </c>
      <c r="J445" t="s">
        <v>472</v>
      </c>
      <c r="K445">
        <v>2018</v>
      </c>
      <c r="L445">
        <v>10470</v>
      </c>
    </row>
    <row r="446" spans="1:12" x14ac:dyDescent="0.25">
      <c r="A446" t="s">
        <v>506</v>
      </c>
      <c r="B446">
        <v>1</v>
      </c>
      <c r="C446">
        <v>1111</v>
      </c>
      <c r="D446">
        <v>13740056</v>
      </c>
      <c r="E446" s="1">
        <v>43543</v>
      </c>
      <c r="F446">
        <v>97.88</v>
      </c>
      <c r="G446">
        <v>1</v>
      </c>
      <c r="H446">
        <v>1</v>
      </c>
      <c r="I446">
        <v>12</v>
      </c>
      <c r="J446" t="s">
        <v>472</v>
      </c>
      <c r="K446">
        <v>2019</v>
      </c>
      <c r="L446">
        <v>1567</v>
      </c>
    </row>
    <row r="447" spans="1:12" x14ac:dyDescent="0.25">
      <c r="A447" t="s">
        <v>506</v>
      </c>
      <c r="B447">
        <v>1</v>
      </c>
      <c r="C447">
        <v>1111</v>
      </c>
      <c r="D447">
        <v>13740057</v>
      </c>
      <c r="E447" s="1">
        <v>43543</v>
      </c>
      <c r="F447">
        <v>97.88</v>
      </c>
      <c r="G447">
        <v>1</v>
      </c>
      <c r="H447">
        <v>1</v>
      </c>
      <c r="I447">
        <v>12</v>
      </c>
      <c r="J447" t="s">
        <v>472</v>
      </c>
      <c r="K447">
        <v>2019</v>
      </c>
      <c r="L447">
        <v>944</v>
      </c>
    </row>
    <row r="448" spans="1:12" x14ac:dyDescent="0.25">
      <c r="A448" t="s">
        <v>506</v>
      </c>
      <c r="B448">
        <v>1</v>
      </c>
      <c r="C448">
        <v>1111</v>
      </c>
      <c r="D448">
        <v>13960200</v>
      </c>
      <c r="E448" s="1">
        <v>43587</v>
      </c>
      <c r="F448">
        <v>97.88</v>
      </c>
      <c r="G448">
        <v>1</v>
      </c>
      <c r="H448">
        <v>1</v>
      </c>
      <c r="I448">
        <v>12</v>
      </c>
      <c r="J448" t="s">
        <v>472</v>
      </c>
      <c r="K448">
        <v>2019</v>
      </c>
      <c r="L448">
        <v>6937</v>
      </c>
    </row>
    <row r="449" spans="1:12" x14ac:dyDescent="0.25">
      <c r="A449" t="s">
        <v>506</v>
      </c>
      <c r="B449">
        <v>1</v>
      </c>
      <c r="C449">
        <v>1111</v>
      </c>
      <c r="D449">
        <v>14360199</v>
      </c>
      <c r="E449" s="1">
        <v>43707</v>
      </c>
      <c r="F449">
        <v>97.88</v>
      </c>
      <c r="G449">
        <v>1</v>
      </c>
      <c r="H449">
        <v>1</v>
      </c>
      <c r="I449">
        <v>12</v>
      </c>
      <c r="J449" t="s">
        <v>472</v>
      </c>
      <c r="K449">
        <v>2019</v>
      </c>
      <c r="L449">
        <v>17426</v>
      </c>
    </row>
    <row r="450" spans="1:12" x14ac:dyDescent="0.25">
      <c r="A450" t="s">
        <v>506</v>
      </c>
      <c r="B450">
        <v>1</v>
      </c>
      <c r="C450">
        <v>1111</v>
      </c>
      <c r="D450">
        <v>14360200</v>
      </c>
      <c r="E450" s="1">
        <v>43707</v>
      </c>
      <c r="F450">
        <v>97.88</v>
      </c>
      <c r="G450">
        <v>1</v>
      </c>
      <c r="H450">
        <v>1</v>
      </c>
      <c r="I450">
        <v>12</v>
      </c>
      <c r="J450" t="s">
        <v>472</v>
      </c>
      <c r="K450">
        <v>2019</v>
      </c>
      <c r="L450">
        <v>17673</v>
      </c>
    </row>
    <row r="451" spans="1:12" x14ac:dyDescent="0.25">
      <c r="A451" t="s">
        <v>506</v>
      </c>
      <c r="B451">
        <v>1</v>
      </c>
      <c r="C451">
        <v>1111</v>
      </c>
      <c r="D451">
        <v>14060150</v>
      </c>
      <c r="E451" s="1">
        <v>43656</v>
      </c>
      <c r="F451">
        <v>97.88</v>
      </c>
      <c r="G451">
        <v>1</v>
      </c>
      <c r="H451">
        <v>1</v>
      </c>
      <c r="I451">
        <v>12</v>
      </c>
      <c r="J451" t="s">
        <v>472</v>
      </c>
      <c r="K451">
        <v>2019</v>
      </c>
      <c r="L451">
        <v>9675</v>
      </c>
    </row>
    <row r="452" spans="1:12" x14ac:dyDescent="0.25">
      <c r="A452" t="s">
        <v>506</v>
      </c>
      <c r="B452">
        <v>1</v>
      </c>
      <c r="C452">
        <v>1111</v>
      </c>
      <c r="D452">
        <v>14160169</v>
      </c>
      <c r="E452" s="1">
        <v>43656</v>
      </c>
      <c r="F452">
        <v>97.88</v>
      </c>
      <c r="G452">
        <v>1</v>
      </c>
      <c r="H452">
        <v>1</v>
      </c>
      <c r="I452">
        <v>12</v>
      </c>
      <c r="J452" t="s">
        <v>472</v>
      </c>
      <c r="K452">
        <v>2019</v>
      </c>
      <c r="L452">
        <v>13328</v>
      </c>
    </row>
    <row r="453" spans="1:12" x14ac:dyDescent="0.25">
      <c r="A453" t="s">
        <v>506</v>
      </c>
      <c r="B453">
        <v>1</v>
      </c>
      <c r="C453">
        <v>1111</v>
      </c>
      <c r="D453">
        <v>14160170</v>
      </c>
      <c r="E453" s="1">
        <v>43656</v>
      </c>
      <c r="F453">
        <v>97.88</v>
      </c>
      <c r="G453">
        <v>1</v>
      </c>
      <c r="H453">
        <v>1</v>
      </c>
      <c r="I453">
        <v>12</v>
      </c>
      <c r="J453" t="s">
        <v>472</v>
      </c>
      <c r="K453">
        <v>2019</v>
      </c>
      <c r="L453">
        <v>11936</v>
      </c>
    </row>
    <row r="454" spans="1:12" x14ac:dyDescent="0.25">
      <c r="A454" t="s">
        <v>506</v>
      </c>
      <c r="B454">
        <v>1</v>
      </c>
      <c r="C454">
        <v>1111</v>
      </c>
      <c r="D454">
        <v>14160171</v>
      </c>
      <c r="E454" s="1">
        <v>43656</v>
      </c>
      <c r="F454">
        <v>97.88</v>
      </c>
      <c r="G454">
        <v>1</v>
      </c>
      <c r="H454">
        <v>1</v>
      </c>
      <c r="I454">
        <v>12</v>
      </c>
      <c r="J454" t="s">
        <v>472</v>
      </c>
      <c r="K454">
        <v>2019</v>
      </c>
      <c r="L454">
        <v>11212</v>
      </c>
    </row>
    <row r="455" spans="1:12" x14ac:dyDescent="0.25">
      <c r="A455" t="s">
        <v>506</v>
      </c>
      <c r="B455">
        <v>1</v>
      </c>
      <c r="C455">
        <v>1111</v>
      </c>
      <c r="D455">
        <v>15830099</v>
      </c>
      <c r="E455" s="1">
        <v>44167</v>
      </c>
      <c r="F455">
        <v>97.88</v>
      </c>
      <c r="G455">
        <v>1</v>
      </c>
      <c r="H455">
        <v>1</v>
      </c>
      <c r="I455">
        <v>12</v>
      </c>
      <c r="J455" t="s">
        <v>472</v>
      </c>
      <c r="K455">
        <v>2020</v>
      </c>
      <c r="L455">
        <v>46976</v>
      </c>
    </row>
    <row r="456" spans="1:12" x14ac:dyDescent="0.25">
      <c r="A456" t="s">
        <v>506</v>
      </c>
      <c r="B456">
        <v>1</v>
      </c>
      <c r="C456">
        <v>1111</v>
      </c>
      <c r="D456">
        <v>13240201</v>
      </c>
      <c r="E456" s="1">
        <v>43389</v>
      </c>
      <c r="F456">
        <v>44.24</v>
      </c>
      <c r="G456">
        <v>1</v>
      </c>
      <c r="H456">
        <v>1</v>
      </c>
      <c r="I456">
        <v>12</v>
      </c>
      <c r="J456" t="s">
        <v>472</v>
      </c>
      <c r="K456">
        <v>2018</v>
      </c>
      <c r="L456">
        <v>25067</v>
      </c>
    </row>
    <row r="457" spans="1:12" x14ac:dyDescent="0.25">
      <c r="A457" t="s">
        <v>506</v>
      </c>
      <c r="B457">
        <v>1</v>
      </c>
      <c r="C457">
        <v>1111</v>
      </c>
      <c r="D457">
        <v>13240202</v>
      </c>
      <c r="E457" s="1">
        <v>43389</v>
      </c>
      <c r="F457">
        <v>97.88</v>
      </c>
      <c r="G457">
        <v>1</v>
      </c>
      <c r="H457">
        <v>1</v>
      </c>
      <c r="I457">
        <v>12</v>
      </c>
      <c r="J457" t="s">
        <v>472</v>
      </c>
      <c r="K457">
        <v>2018</v>
      </c>
      <c r="L457">
        <v>19617</v>
      </c>
    </row>
    <row r="458" spans="1:12" x14ac:dyDescent="0.25">
      <c r="A458" t="s">
        <v>506</v>
      </c>
      <c r="B458">
        <v>1</v>
      </c>
      <c r="C458">
        <v>1111</v>
      </c>
      <c r="D458">
        <v>13240203</v>
      </c>
      <c r="E458" s="1">
        <v>43389</v>
      </c>
      <c r="F458">
        <v>97.88</v>
      </c>
      <c r="G458">
        <v>1</v>
      </c>
      <c r="H458">
        <v>1</v>
      </c>
      <c r="I458">
        <v>12</v>
      </c>
      <c r="J458" t="s">
        <v>472</v>
      </c>
      <c r="K458">
        <v>2018</v>
      </c>
      <c r="L458">
        <v>25066</v>
      </c>
    </row>
    <row r="459" spans="1:12" x14ac:dyDescent="0.25">
      <c r="A459" t="s">
        <v>506</v>
      </c>
      <c r="B459">
        <v>1</v>
      </c>
      <c r="C459">
        <v>1111</v>
      </c>
      <c r="D459">
        <v>13240204</v>
      </c>
      <c r="E459" s="1">
        <v>43389</v>
      </c>
      <c r="F459">
        <v>44.24</v>
      </c>
      <c r="G459">
        <v>1</v>
      </c>
      <c r="H459">
        <v>1</v>
      </c>
      <c r="I459">
        <v>12</v>
      </c>
      <c r="J459" t="s">
        <v>472</v>
      </c>
      <c r="K459">
        <v>2018</v>
      </c>
      <c r="L459">
        <v>25262</v>
      </c>
    </row>
    <row r="460" spans="1:12" x14ac:dyDescent="0.25">
      <c r="A460" t="s">
        <v>506</v>
      </c>
      <c r="B460">
        <v>1</v>
      </c>
      <c r="C460">
        <v>1111</v>
      </c>
      <c r="D460">
        <v>13450068</v>
      </c>
      <c r="E460" s="1">
        <v>43451</v>
      </c>
      <c r="F460">
        <v>97.88</v>
      </c>
      <c r="G460">
        <v>1</v>
      </c>
      <c r="H460">
        <v>1</v>
      </c>
      <c r="I460">
        <v>12</v>
      </c>
      <c r="J460" t="s">
        <v>472</v>
      </c>
      <c r="K460">
        <v>2018</v>
      </c>
      <c r="L460">
        <v>25356</v>
      </c>
    </row>
    <row r="461" spans="1:12" x14ac:dyDescent="0.25">
      <c r="A461" t="s">
        <v>506</v>
      </c>
      <c r="B461">
        <v>1</v>
      </c>
      <c r="C461">
        <v>1111</v>
      </c>
      <c r="D461">
        <v>13450069</v>
      </c>
      <c r="E461" s="1">
        <v>43451</v>
      </c>
      <c r="F461">
        <v>97.88</v>
      </c>
      <c r="G461">
        <v>1</v>
      </c>
      <c r="H461">
        <v>1</v>
      </c>
      <c r="I461">
        <v>12</v>
      </c>
      <c r="J461" t="s">
        <v>472</v>
      </c>
      <c r="K461">
        <v>2018</v>
      </c>
      <c r="L461">
        <v>25302</v>
      </c>
    </row>
    <row r="462" spans="1:12" x14ac:dyDescent="0.25">
      <c r="A462" t="s">
        <v>506</v>
      </c>
      <c r="B462">
        <v>1</v>
      </c>
      <c r="C462">
        <v>1111</v>
      </c>
      <c r="D462">
        <v>13450070</v>
      </c>
      <c r="E462" s="1">
        <v>43451</v>
      </c>
      <c r="F462">
        <v>97.88</v>
      </c>
      <c r="G462">
        <v>1</v>
      </c>
      <c r="H462">
        <v>1</v>
      </c>
      <c r="I462">
        <v>12</v>
      </c>
      <c r="J462" t="s">
        <v>472</v>
      </c>
      <c r="K462">
        <v>2018</v>
      </c>
      <c r="L462">
        <v>24027</v>
      </c>
    </row>
    <row r="463" spans="1:12" x14ac:dyDescent="0.25">
      <c r="A463" t="s">
        <v>506</v>
      </c>
      <c r="B463">
        <v>1</v>
      </c>
      <c r="C463">
        <v>1111</v>
      </c>
      <c r="D463">
        <v>13450071</v>
      </c>
      <c r="E463" s="1">
        <v>43451</v>
      </c>
      <c r="F463">
        <v>44.24</v>
      </c>
      <c r="G463">
        <v>1</v>
      </c>
      <c r="H463">
        <v>1</v>
      </c>
      <c r="I463">
        <v>12</v>
      </c>
      <c r="J463" t="s">
        <v>472</v>
      </c>
      <c r="K463">
        <v>2018</v>
      </c>
      <c r="L463">
        <v>23369</v>
      </c>
    </row>
    <row r="464" spans="1:12" x14ac:dyDescent="0.25">
      <c r="A464" t="s">
        <v>506</v>
      </c>
      <c r="B464">
        <v>1</v>
      </c>
      <c r="C464">
        <v>1111</v>
      </c>
      <c r="D464">
        <v>13450073</v>
      </c>
      <c r="E464" s="1">
        <v>43451</v>
      </c>
      <c r="F464">
        <v>97.88</v>
      </c>
      <c r="G464">
        <v>1</v>
      </c>
      <c r="H464">
        <v>1</v>
      </c>
      <c r="I464">
        <v>12</v>
      </c>
      <c r="J464" t="s">
        <v>472</v>
      </c>
      <c r="K464">
        <v>2018</v>
      </c>
      <c r="L464">
        <v>21118</v>
      </c>
    </row>
    <row r="465" spans="1:12" x14ac:dyDescent="0.25">
      <c r="A465" t="s">
        <v>506</v>
      </c>
      <c r="B465">
        <v>1</v>
      </c>
      <c r="C465">
        <v>1111</v>
      </c>
      <c r="D465">
        <v>13260065</v>
      </c>
      <c r="E465" s="1">
        <v>43390</v>
      </c>
      <c r="F465">
        <v>45</v>
      </c>
      <c r="G465">
        <v>1</v>
      </c>
      <c r="H465">
        <v>1</v>
      </c>
      <c r="I465">
        <v>12</v>
      </c>
      <c r="J465" t="s">
        <v>472</v>
      </c>
      <c r="K465">
        <v>2018</v>
      </c>
      <c r="L465">
        <v>22513</v>
      </c>
    </row>
    <row r="466" spans="1:12" x14ac:dyDescent="0.25">
      <c r="A466" t="s">
        <v>506</v>
      </c>
      <c r="B466">
        <v>1</v>
      </c>
      <c r="C466">
        <v>1111</v>
      </c>
      <c r="D466">
        <v>13640125</v>
      </c>
      <c r="E466" s="1">
        <v>43486</v>
      </c>
      <c r="F466">
        <v>97.88</v>
      </c>
      <c r="G466">
        <v>1</v>
      </c>
      <c r="H466">
        <v>1</v>
      </c>
      <c r="I466">
        <v>12</v>
      </c>
      <c r="J466" t="s">
        <v>472</v>
      </c>
      <c r="K466">
        <v>2018</v>
      </c>
      <c r="L466">
        <v>30154</v>
      </c>
    </row>
    <row r="467" spans="1:12" x14ac:dyDescent="0.25">
      <c r="A467" t="s">
        <v>506</v>
      </c>
      <c r="B467">
        <v>1</v>
      </c>
      <c r="C467">
        <v>1111</v>
      </c>
      <c r="D467">
        <v>13840229</v>
      </c>
      <c r="E467" s="1">
        <v>43573</v>
      </c>
      <c r="F467">
        <v>97.88</v>
      </c>
      <c r="G467">
        <v>1</v>
      </c>
      <c r="H467">
        <v>1</v>
      </c>
      <c r="I467">
        <v>12</v>
      </c>
      <c r="J467" t="s">
        <v>472</v>
      </c>
      <c r="K467">
        <v>2019</v>
      </c>
      <c r="L467">
        <v>2902</v>
      </c>
    </row>
    <row r="468" spans="1:12" x14ac:dyDescent="0.25">
      <c r="A468" t="s">
        <v>506</v>
      </c>
      <c r="B468">
        <v>1</v>
      </c>
      <c r="C468">
        <v>1111</v>
      </c>
      <c r="D468">
        <v>13840230</v>
      </c>
      <c r="E468" s="1">
        <v>43573</v>
      </c>
      <c r="F468">
        <v>97.88</v>
      </c>
      <c r="G468">
        <v>1</v>
      </c>
      <c r="H468">
        <v>1</v>
      </c>
      <c r="I468">
        <v>12</v>
      </c>
      <c r="J468" t="s">
        <v>472</v>
      </c>
      <c r="K468">
        <v>2019</v>
      </c>
      <c r="L468">
        <v>2955</v>
      </c>
    </row>
    <row r="469" spans="1:12" x14ac:dyDescent="0.25">
      <c r="A469" t="s">
        <v>506</v>
      </c>
      <c r="B469">
        <v>1</v>
      </c>
      <c r="C469">
        <v>1111</v>
      </c>
      <c r="D469">
        <v>13840231</v>
      </c>
      <c r="E469" s="1">
        <v>43573</v>
      </c>
      <c r="F469">
        <v>97.88</v>
      </c>
      <c r="G469">
        <v>1</v>
      </c>
      <c r="H469">
        <v>1</v>
      </c>
      <c r="I469">
        <v>12</v>
      </c>
      <c r="J469" t="s">
        <v>472</v>
      </c>
      <c r="K469">
        <v>2019</v>
      </c>
      <c r="L469">
        <v>7974</v>
      </c>
    </row>
    <row r="470" spans="1:12" x14ac:dyDescent="0.25">
      <c r="A470" t="s">
        <v>506</v>
      </c>
      <c r="B470">
        <v>1</v>
      </c>
      <c r="C470">
        <v>1111</v>
      </c>
      <c r="D470">
        <v>13840232</v>
      </c>
      <c r="E470" s="1">
        <v>43573</v>
      </c>
      <c r="F470">
        <v>97.88</v>
      </c>
      <c r="G470">
        <v>1</v>
      </c>
      <c r="H470">
        <v>1</v>
      </c>
      <c r="I470">
        <v>12</v>
      </c>
      <c r="J470" t="s">
        <v>472</v>
      </c>
      <c r="K470">
        <v>2019</v>
      </c>
      <c r="L470">
        <v>3759</v>
      </c>
    </row>
    <row r="471" spans="1:12" x14ac:dyDescent="0.25">
      <c r="A471" t="s">
        <v>506</v>
      </c>
      <c r="B471">
        <v>1</v>
      </c>
      <c r="C471">
        <v>1111</v>
      </c>
      <c r="D471">
        <v>15690199</v>
      </c>
      <c r="E471" s="1">
        <v>44144</v>
      </c>
      <c r="F471">
        <v>97.88</v>
      </c>
      <c r="G471">
        <v>1</v>
      </c>
      <c r="H471">
        <v>1</v>
      </c>
      <c r="I471">
        <v>12</v>
      </c>
      <c r="J471" t="s">
        <v>472</v>
      </c>
      <c r="K471">
        <v>2020</v>
      </c>
      <c r="L471">
        <v>29261</v>
      </c>
    </row>
    <row r="472" spans="1:12" x14ac:dyDescent="0.25">
      <c r="A472" t="s">
        <v>506</v>
      </c>
      <c r="B472">
        <v>1</v>
      </c>
      <c r="C472">
        <v>1111</v>
      </c>
      <c r="D472">
        <v>14960226</v>
      </c>
      <c r="E472" s="1">
        <v>43881</v>
      </c>
      <c r="F472">
        <v>97.88</v>
      </c>
      <c r="G472">
        <v>1</v>
      </c>
      <c r="H472">
        <v>1</v>
      </c>
      <c r="I472">
        <v>12</v>
      </c>
      <c r="J472" t="s">
        <v>472</v>
      </c>
      <c r="K472">
        <v>2019</v>
      </c>
      <c r="L472">
        <v>29174</v>
      </c>
    </row>
    <row r="473" spans="1:12" x14ac:dyDescent="0.25">
      <c r="A473" t="s">
        <v>506</v>
      </c>
      <c r="B473">
        <v>1</v>
      </c>
      <c r="C473">
        <v>1111</v>
      </c>
      <c r="D473">
        <v>14960227</v>
      </c>
      <c r="E473" s="1">
        <v>43881</v>
      </c>
      <c r="F473">
        <v>97.88</v>
      </c>
      <c r="G473">
        <v>1</v>
      </c>
      <c r="H473">
        <v>1</v>
      </c>
      <c r="I473">
        <v>12</v>
      </c>
      <c r="J473" t="s">
        <v>472</v>
      </c>
      <c r="K473">
        <v>2019</v>
      </c>
      <c r="L473">
        <v>29802</v>
      </c>
    </row>
    <row r="474" spans="1:12" x14ac:dyDescent="0.25">
      <c r="A474" t="s">
        <v>506</v>
      </c>
      <c r="B474">
        <v>1</v>
      </c>
      <c r="C474">
        <v>1111</v>
      </c>
      <c r="D474">
        <v>14960228</v>
      </c>
      <c r="E474" s="1">
        <v>43881</v>
      </c>
      <c r="F474">
        <v>97.88</v>
      </c>
      <c r="G474">
        <v>1</v>
      </c>
      <c r="H474">
        <v>1</v>
      </c>
      <c r="I474">
        <v>12</v>
      </c>
      <c r="J474" t="s">
        <v>472</v>
      </c>
      <c r="K474">
        <v>2019</v>
      </c>
      <c r="L474">
        <v>30414</v>
      </c>
    </row>
    <row r="475" spans="1:12" x14ac:dyDescent="0.25">
      <c r="A475" t="s">
        <v>506</v>
      </c>
      <c r="B475">
        <v>1</v>
      </c>
      <c r="C475">
        <v>1111</v>
      </c>
      <c r="D475">
        <v>15030135</v>
      </c>
      <c r="E475" s="1">
        <v>43881</v>
      </c>
      <c r="F475">
        <v>97.88</v>
      </c>
      <c r="G475">
        <v>1</v>
      </c>
      <c r="H475">
        <v>1</v>
      </c>
      <c r="I475">
        <v>12</v>
      </c>
      <c r="J475" t="s">
        <v>472</v>
      </c>
      <c r="K475">
        <v>2020</v>
      </c>
      <c r="L475">
        <v>165</v>
      </c>
    </row>
    <row r="476" spans="1:12" x14ac:dyDescent="0.25">
      <c r="A476" t="s">
        <v>506</v>
      </c>
      <c r="B476">
        <v>1</v>
      </c>
      <c r="C476">
        <v>1111</v>
      </c>
      <c r="D476">
        <v>14590180</v>
      </c>
      <c r="E476" s="1">
        <v>43774</v>
      </c>
      <c r="F476">
        <v>97.88</v>
      </c>
      <c r="G476">
        <v>1</v>
      </c>
      <c r="H476">
        <v>1</v>
      </c>
      <c r="I476">
        <v>12</v>
      </c>
      <c r="J476" t="s">
        <v>472</v>
      </c>
      <c r="K476">
        <v>2019</v>
      </c>
      <c r="L476">
        <v>26022</v>
      </c>
    </row>
    <row r="477" spans="1:12" x14ac:dyDescent="0.25">
      <c r="A477" t="s">
        <v>506</v>
      </c>
      <c r="B477">
        <v>1</v>
      </c>
      <c r="C477">
        <v>1111</v>
      </c>
      <c r="D477">
        <v>14590181</v>
      </c>
      <c r="E477" s="1">
        <v>43774</v>
      </c>
      <c r="F477">
        <v>97.88</v>
      </c>
      <c r="G477">
        <v>1</v>
      </c>
      <c r="H477">
        <v>1</v>
      </c>
      <c r="I477">
        <v>12</v>
      </c>
      <c r="J477" t="s">
        <v>472</v>
      </c>
      <c r="K477">
        <v>2019</v>
      </c>
      <c r="L477">
        <v>26012</v>
      </c>
    </row>
    <row r="478" spans="1:12" x14ac:dyDescent="0.25">
      <c r="A478" t="s">
        <v>506</v>
      </c>
      <c r="B478">
        <v>1</v>
      </c>
      <c r="C478">
        <v>1111</v>
      </c>
      <c r="D478">
        <v>16680042</v>
      </c>
      <c r="E478" s="1">
        <v>44512</v>
      </c>
      <c r="F478">
        <v>97.88</v>
      </c>
      <c r="G478">
        <v>1</v>
      </c>
      <c r="H478">
        <v>1</v>
      </c>
      <c r="I478">
        <v>12</v>
      </c>
      <c r="J478" t="s">
        <v>472</v>
      </c>
      <c r="K478">
        <v>2021</v>
      </c>
      <c r="L478">
        <v>61054</v>
      </c>
    </row>
    <row r="479" spans="1:12" x14ac:dyDescent="0.25">
      <c r="A479" t="s">
        <v>506</v>
      </c>
      <c r="B479">
        <v>1</v>
      </c>
      <c r="C479">
        <v>1111</v>
      </c>
      <c r="D479">
        <v>15170185</v>
      </c>
      <c r="E479" s="1">
        <v>43923</v>
      </c>
      <c r="F479">
        <v>97.88</v>
      </c>
      <c r="G479">
        <v>1</v>
      </c>
      <c r="H479">
        <v>1</v>
      </c>
      <c r="I479">
        <v>12</v>
      </c>
      <c r="J479" t="s">
        <v>472</v>
      </c>
      <c r="K479">
        <v>2020</v>
      </c>
      <c r="L479">
        <v>4488</v>
      </c>
    </row>
    <row r="480" spans="1:12" x14ac:dyDescent="0.25">
      <c r="A480" t="s">
        <v>506</v>
      </c>
      <c r="B480">
        <v>1</v>
      </c>
      <c r="C480">
        <v>1111</v>
      </c>
      <c r="D480">
        <v>15170186</v>
      </c>
      <c r="E480" s="1">
        <v>43923</v>
      </c>
      <c r="F480">
        <v>97.88</v>
      </c>
      <c r="G480">
        <v>1</v>
      </c>
      <c r="H480">
        <v>1</v>
      </c>
      <c r="I480">
        <v>12</v>
      </c>
      <c r="J480" t="s">
        <v>472</v>
      </c>
      <c r="K480">
        <v>2020</v>
      </c>
      <c r="L480">
        <v>4261</v>
      </c>
    </row>
    <row r="481" spans="1:12" x14ac:dyDescent="0.25">
      <c r="A481" t="s">
        <v>506</v>
      </c>
      <c r="B481">
        <v>1</v>
      </c>
      <c r="C481">
        <v>1111</v>
      </c>
      <c r="D481">
        <v>15270061</v>
      </c>
      <c r="E481" s="1">
        <v>43992</v>
      </c>
      <c r="F481">
        <v>97.88</v>
      </c>
      <c r="G481">
        <v>1</v>
      </c>
      <c r="H481">
        <v>1</v>
      </c>
      <c r="I481">
        <v>12</v>
      </c>
      <c r="J481" t="s">
        <v>472</v>
      </c>
      <c r="K481">
        <v>2020</v>
      </c>
      <c r="L481">
        <v>5296</v>
      </c>
    </row>
    <row r="482" spans="1:12" x14ac:dyDescent="0.25">
      <c r="A482" t="s">
        <v>506</v>
      </c>
      <c r="B482">
        <v>1</v>
      </c>
      <c r="C482">
        <v>1111</v>
      </c>
      <c r="D482">
        <v>15270062</v>
      </c>
      <c r="E482" s="1">
        <v>43992</v>
      </c>
      <c r="F482">
        <v>97.88</v>
      </c>
      <c r="G482">
        <v>1</v>
      </c>
      <c r="H482">
        <v>1</v>
      </c>
      <c r="I482">
        <v>12</v>
      </c>
      <c r="J482" t="s">
        <v>472</v>
      </c>
      <c r="K482">
        <v>2020</v>
      </c>
      <c r="L482">
        <v>5630</v>
      </c>
    </row>
    <row r="483" spans="1:12" x14ac:dyDescent="0.25">
      <c r="A483" t="s">
        <v>506</v>
      </c>
      <c r="B483">
        <v>1</v>
      </c>
      <c r="C483">
        <v>1111</v>
      </c>
      <c r="D483">
        <v>14840186</v>
      </c>
      <c r="E483" s="1">
        <v>43850</v>
      </c>
      <c r="F483">
        <v>97.88</v>
      </c>
      <c r="G483">
        <v>1</v>
      </c>
      <c r="H483">
        <v>1</v>
      </c>
      <c r="I483">
        <v>12</v>
      </c>
      <c r="J483" t="s">
        <v>472</v>
      </c>
      <c r="K483">
        <v>2020</v>
      </c>
      <c r="L483">
        <v>701</v>
      </c>
    </row>
    <row r="484" spans="1:12" x14ac:dyDescent="0.25">
      <c r="A484" t="s">
        <v>506</v>
      </c>
      <c r="B484">
        <v>1</v>
      </c>
      <c r="C484">
        <v>1111</v>
      </c>
      <c r="D484">
        <v>14840187</v>
      </c>
      <c r="E484" s="1">
        <v>43850</v>
      </c>
      <c r="F484">
        <v>97.88</v>
      </c>
      <c r="G484">
        <v>1</v>
      </c>
      <c r="H484">
        <v>1</v>
      </c>
      <c r="I484">
        <v>12</v>
      </c>
      <c r="J484" t="s">
        <v>472</v>
      </c>
      <c r="K484">
        <v>2020</v>
      </c>
      <c r="L484">
        <v>687</v>
      </c>
    </row>
    <row r="485" spans="1:12" x14ac:dyDescent="0.25">
      <c r="A485" t="s">
        <v>506</v>
      </c>
      <c r="B485">
        <v>1</v>
      </c>
      <c r="C485">
        <v>1111</v>
      </c>
      <c r="D485">
        <v>14840188</v>
      </c>
      <c r="E485" s="1">
        <v>43850</v>
      </c>
      <c r="F485">
        <v>97.88</v>
      </c>
      <c r="G485">
        <v>1</v>
      </c>
      <c r="H485">
        <v>1</v>
      </c>
      <c r="I485">
        <v>12</v>
      </c>
      <c r="J485" t="s">
        <v>472</v>
      </c>
      <c r="K485">
        <v>2020</v>
      </c>
      <c r="L485">
        <v>683</v>
      </c>
    </row>
    <row r="486" spans="1:12" x14ac:dyDescent="0.25">
      <c r="A486" t="s">
        <v>506</v>
      </c>
      <c r="B486">
        <v>1</v>
      </c>
      <c r="C486">
        <v>1111</v>
      </c>
      <c r="D486">
        <v>14840189</v>
      </c>
      <c r="E486" s="1">
        <v>43850</v>
      </c>
      <c r="F486">
        <v>97.88</v>
      </c>
      <c r="G486">
        <v>1</v>
      </c>
      <c r="H486">
        <v>1</v>
      </c>
      <c r="I486">
        <v>12</v>
      </c>
      <c r="J486" t="s">
        <v>472</v>
      </c>
      <c r="K486">
        <v>2020</v>
      </c>
      <c r="L486">
        <v>680</v>
      </c>
    </row>
    <row r="487" spans="1:12" x14ac:dyDescent="0.25">
      <c r="A487" t="s">
        <v>506</v>
      </c>
      <c r="B487">
        <v>1</v>
      </c>
      <c r="C487">
        <v>1111</v>
      </c>
      <c r="D487">
        <v>14840325</v>
      </c>
      <c r="E487" s="1">
        <v>43850</v>
      </c>
      <c r="F487">
        <v>97.88</v>
      </c>
      <c r="G487">
        <v>1</v>
      </c>
      <c r="H487">
        <v>1</v>
      </c>
      <c r="I487">
        <v>12</v>
      </c>
      <c r="J487" t="s">
        <v>472</v>
      </c>
      <c r="K487">
        <v>2019</v>
      </c>
      <c r="L487">
        <v>28130</v>
      </c>
    </row>
    <row r="488" spans="1:12" x14ac:dyDescent="0.25">
      <c r="A488" t="s">
        <v>506</v>
      </c>
      <c r="B488">
        <v>1</v>
      </c>
      <c r="C488">
        <v>1111</v>
      </c>
      <c r="D488">
        <v>16310096</v>
      </c>
      <c r="E488" s="1">
        <v>44378</v>
      </c>
      <c r="F488">
        <v>97.88</v>
      </c>
      <c r="G488">
        <v>1</v>
      </c>
      <c r="H488">
        <v>1</v>
      </c>
      <c r="I488">
        <v>12</v>
      </c>
      <c r="J488" t="s">
        <v>472</v>
      </c>
      <c r="K488">
        <v>2021</v>
      </c>
      <c r="L488">
        <v>34574</v>
      </c>
    </row>
    <row r="489" spans="1:12" x14ac:dyDescent="0.25">
      <c r="A489" t="s">
        <v>506</v>
      </c>
      <c r="B489">
        <v>1</v>
      </c>
      <c r="C489">
        <v>1111</v>
      </c>
      <c r="D489">
        <v>15470064</v>
      </c>
      <c r="E489" s="1">
        <v>44050</v>
      </c>
      <c r="F489">
        <v>97.88</v>
      </c>
      <c r="G489">
        <v>1</v>
      </c>
      <c r="H489">
        <v>1</v>
      </c>
      <c r="I489">
        <v>12</v>
      </c>
      <c r="J489" t="s">
        <v>472</v>
      </c>
      <c r="K489">
        <v>2020</v>
      </c>
      <c r="L489">
        <v>29792</v>
      </c>
    </row>
    <row r="490" spans="1:12" x14ac:dyDescent="0.25">
      <c r="A490" t="s">
        <v>506</v>
      </c>
      <c r="B490">
        <v>1</v>
      </c>
      <c r="C490">
        <v>1111</v>
      </c>
      <c r="D490">
        <v>15470065</v>
      </c>
      <c r="E490" s="1">
        <v>44050</v>
      </c>
      <c r="F490">
        <v>97.88</v>
      </c>
      <c r="G490">
        <v>1</v>
      </c>
      <c r="H490">
        <v>1</v>
      </c>
      <c r="I490">
        <v>12</v>
      </c>
      <c r="J490" t="s">
        <v>472</v>
      </c>
      <c r="K490">
        <v>2020</v>
      </c>
      <c r="L490">
        <v>22171</v>
      </c>
    </row>
    <row r="491" spans="1:12" x14ac:dyDescent="0.25">
      <c r="A491" t="s">
        <v>506</v>
      </c>
      <c r="B491">
        <v>1</v>
      </c>
      <c r="C491">
        <v>1111</v>
      </c>
      <c r="D491">
        <v>16310097</v>
      </c>
      <c r="E491" s="1">
        <v>44326</v>
      </c>
      <c r="F491">
        <v>97.88</v>
      </c>
      <c r="G491">
        <v>1</v>
      </c>
      <c r="H491">
        <v>1</v>
      </c>
      <c r="I491">
        <v>12</v>
      </c>
      <c r="J491" t="s">
        <v>472</v>
      </c>
      <c r="K491">
        <v>2021</v>
      </c>
      <c r="L491">
        <v>18154</v>
      </c>
    </row>
    <row r="492" spans="1:12" x14ac:dyDescent="0.25">
      <c r="A492" t="s">
        <v>506</v>
      </c>
      <c r="B492">
        <v>1</v>
      </c>
      <c r="C492">
        <v>1111</v>
      </c>
      <c r="D492">
        <v>16210173</v>
      </c>
      <c r="E492" s="1">
        <v>44292</v>
      </c>
      <c r="F492">
        <v>97.88</v>
      </c>
      <c r="G492">
        <v>1</v>
      </c>
      <c r="H492">
        <v>1</v>
      </c>
      <c r="I492">
        <v>12</v>
      </c>
      <c r="J492" t="s">
        <v>472</v>
      </c>
      <c r="K492">
        <v>2021</v>
      </c>
      <c r="L492">
        <v>13051</v>
      </c>
    </row>
    <row r="493" spans="1:12" x14ac:dyDescent="0.25">
      <c r="A493" t="s">
        <v>506</v>
      </c>
      <c r="B493">
        <v>1</v>
      </c>
      <c r="C493">
        <v>1111</v>
      </c>
      <c r="D493">
        <v>16210175</v>
      </c>
      <c r="E493" s="1">
        <v>44292</v>
      </c>
      <c r="F493">
        <v>97.88</v>
      </c>
      <c r="G493">
        <v>1</v>
      </c>
      <c r="H493">
        <v>1</v>
      </c>
      <c r="I493">
        <v>12</v>
      </c>
      <c r="J493" t="s">
        <v>472</v>
      </c>
      <c r="K493">
        <v>2021</v>
      </c>
      <c r="L493">
        <v>5010</v>
      </c>
    </row>
    <row r="494" spans="1:12" x14ac:dyDescent="0.25">
      <c r="A494" t="s">
        <v>506</v>
      </c>
      <c r="B494">
        <v>1</v>
      </c>
      <c r="C494">
        <v>1111</v>
      </c>
      <c r="D494">
        <v>16210176</v>
      </c>
      <c r="E494" s="1">
        <v>44292</v>
      </c>
      <c r="F494">
        <v>97.88</v>
      </c>
      <c r="G494">
        <v>1</v>
      </c>
      <c r="H494">
        <v>1</v>
      </c>
      <c r="I494">
        <v>12</v>
      </c>
      <c r="J494" t="s">
        <v>472</v>
      </c>
      <c r="K494">
        <v>2021</v>
      </c>
      <c r="L494">
        <v>17797</v>
      </c>
    </row>
    <row r="495" spans="1:12" x14ac:dyDescent="0.25">
      <c r="A495" t="s">
        <v>506</v>
      </c>
      <c r="B495">
        <v>1</v>
      </c>
      <c r="C495">
        <v>1111</v>
      </c>
      <c r="D495">
        <v>16310125</v>
      </c>
      <c r="E495" s="1">
        <v>44343</v>
      </c>
      <c r="F495">
        <v>97.88</v>
      </c>
      <c r="G495">
        <v>1</v>
      </c>
      <c r="H495">
        <v>1</v>
      </c>
      <c r="I495">
        <v>12</v>
      </c>
      <c r="J495" t="s">
        <v>472</v>
      </c>
      <c r="K495">
        <v>2014</v>
      </c>
      <c r="L495">
        <v>12774</v>
      </c>
    </row>
    <row r="496" spans="1:12" x14ac:dyDescent="0.25">
      <c r="A496" t="s">
        <v>506</v>
      </c>
      <c r="B496">
        <v>1</v>
      </c>
      <c r="C496">
        <v>1111</v>
      </c>
      <c r="D496">
        <v>16310098</v>
      </c>
      <c r="E496" s="1">
        <v>44343</v>
      </c>
      <c r="F496">
        <v>97.88</v>
      </c>
      <c r="G496">
        <v>1</v>
      </c>
      <c r="H496">
        <v>1</v>
      </c>
      <c r="I496">
        <v>12</v>
      </c>
      <c r="J496" t="s">
        <v>472</v>
      </c>
      <c r="K496">
        <v>2021</v>
      </c>
      <c r="L496">
        <v>17797</v>
      </c>
    </row>
    <row r="497" spans="1:12" x14ac:dyDescent="0.25">
      <c r="A497" t="s">
        <v>506</v>
      </c>
      <c r="B497">
        <v>1</v>
      </c>
      <c r="C497">
        <v>1111</v>
      </c>
      <c r="D497">
        <v>16350065</v>
      </c>
      <c r="E497" s="1">
        <v>44343</v>
      </c>
      <c r="F497">
        <v>97.88</v>
      </c>
      <c r="G497">
        <v>1</v>
      </c>
      <c r="H497">
        <v>1</v>
      </c>
      <c r="I497">
        <v>12</v>
      </c>
      <c r="J497" t="s">
        <v>472</v>
      </c>
      <c r="K497">
        <v>2021</v>
      </c>
      <c r="L497">
        <v>32266</v>
      </c>
    </row>
    <row r="498" spans="1:12" x14ac:dyDescent="0.25">
      <c r="A498" t="s">
        <v>506</v>
      </c>
      <c r="B498">
        <v>1</v>
      </c>
      <c r="C498">
        <v>1111</v>
      </c>
      <c r="D498">
        <v>16350066</v>
      </c>
      <c r="E498" s="1">
        <v>44343</v>
      </c>
      <c r="F498">
        <v>97.88</v>
      </c>
      <c r="G498">
        <v>1</v>
      </c>
      <c r="H498">
        <v>1</v>
      </c>
      <c r="I498">
        <v>12</v>
      </c>
      <c r="J498" t="s">
        <v>472</v>
      </c>
      <c r="K498">
        <v>2021</v>
      </c>
      <c r="L498">
        <v>28742</v>
      </c>
    </row>
    <row r="499" spans="1:12" x14ac:dyDescent="0.25">
      <c r="A499" t="s">
        <v>506</v>
      </c>
      <c r="B499">
        <v>1</v>
      </c>
      <c r="C499">
        <v>1111</v>
      </c>
      <c r="D499">
        <v>16880175</v>
      </c>
      <c r="E499" s="1">
        <v>44580</v>
      </c>
      <c r="F499">
        <v>97.88</v>
      </c>
      <c r="G499">
        <v>1</v>
      </c>
      <c r="H499">
        <v>1</v>
      </c>
      <c r="I499">
        <v>12</v>
      </c>
      <c r="J499" t="s">
        <v>472</v>
      </c>
      <c r="K499">
        <v>2021</v>
      </c>
      <c r="L499">
        <v>58179</v>
      </c>
    </row>
    <row r="500" spans="1:12" x14ac:dyDescent="0.25">
      <c r="A500" t="s">
        <v>506</v>
      </c>
      <c r="B500">
        <v>1</v>
      </c>
      <c r="C500">
        <v>1111</v>
      </c>
      <c r="D500">
        <v>16880174</v>
      </c>
      <c r="E500" s="1">
        <v>44580</v>
      </c>
      <c r="F500">
        <v>97.88</v>
      </c>
      <c r="G500">
        <v>1</v>
      </c>
      <c r="H500">
        <v>1</v>
      </c>
      <c r="I500">
        <v>12</v>
      </c>
      <c r="J500" t="s">
        <v>472</v>
      </c>
      <c r="K500">
        <v>2021</v>
      </c>
      <c r="L500">
        <v>57929</v>
      </c>
    </row>
    <row r="501" spans="1:12" x14ac:dyDescent="0.25">
      <c r="A501" t="s">
        <v>506</v>
      </c>
      <c r="B501">
        <v>1</v>
      </c>
      <c r="C501">
        <v>1111</v>
      </c>
      <c r="D501">
        <v>16810149</v>
      </c>
      <c r="E501" s="1">
        <v>44581</v>
      </c>
      <c r="F501">
        <v>97.88</v>
      </c>
      <c r="G501">
        <v>1</v>
      </c>
      <c r="H501">
        <v>1</v>
      </c>
      <c r="I501">
        <v>12</v>
      </c>
      <c r="J501" t="s">
        <v>472</v>
      </c>
      <c r="K501">
        <v>2021</v>
      </c>
      <c r="L501">
        <v>33554</v>
      </c>
    </row>
    <row r="502" spans="1:12" x14ac:dyDescent="0.25">
      <c r="A502" t="s">
        <v>506</v>
      </c>
      <c r="B502">
        <v>1</v>
      </c>
      <c r="C502">
        <v>1111</v>
      </c>
      <c r="D502">
        <v>16810150</v>
      </c>
      <c r="E502" s="1">
        <v>44581</v>
      </c>
      <c r="F502">
        <v>97.88</v>
      </c>
      <c r="G502">
        <v>1</v>
      </c>
      <c r="H502">
        <v>1</v>
      </c>
      <c r="I502">
        <v>12</v>
      </c>
      <c r="J502" t="s">
        <v>472</v>
      </c>
      <c r="K502">
        <v>2021</v>
      </c>
      <c r="L502">
        <v>36076</v>
      </c>
    </row>
    <row r="503" spans="1:12" x14ac:dyDescent="0.25">
      <c r="A503" t="s">
        <v>506</v>
      </c>
      <c r="B503">
        <v>1</v>
      </c>
      <c r="C503">
        <v>1111</v>
      </c>
      <c r="D503">
        <v>17250098</v>
      </c>
      <c r="E503" s="1">
        <v>44656</v>
      </c>
      <c r="F503">
        <v>97.88</v>
      </c>
      <c r="G503">
        <v>1</v>
      </c>
      <c r="H503">
        <v>1</v>
      </c>
      <c r="I503">
        <v>12</v>
      </c>
      <c r="J503" t="s">
        <v>472</v>
      </c>
      <c r="K503">
        <v>2022</v>
      </c>
      <c r="L503">
        <v>54347</v>
      </c>
    </row>
    <row r="504" spans="1:12" x14ac:dyDescent="0.25">
      <c r="A504" t="s">
        <v>506</v>
      </c>
      <c r="B504">
        <v>1</v>
      </c>
      <c r="C504">
        <v>1111</v>
      </c>
      <c r="D504">
        <v>16680043</v>
      </c>
      <c r="E504" s="1">
        <v>44509</v>
      </c>
      <c r="F504">
        <v>97.88</v>
      </c>
      <c r="G504">
        <v>1</v>
      </c>
      <c r="H504">
        <v>1</v>
      </c>
      <c r="I504">
        <v>12</v>
      </c>
      <c r="J504" t="s">
        <v>472</v>
      </c>
      <c r="K504">
        <v>2021</v>
      </c>
      <c r="L504">
        <v>38608</v>
      </c>
    </row>
    <row r="505" spans="1:12" x14ac:dyDescent="0.25">
      <c r="A505" t="s">
        <v>506</v>
      </c>
      <c r="B505">
        <v>1</v>
      </c>
      <c r="C505">
        <v>1111</v>
      </c>
      <c r="D505">
        <v>16940029</v>
      </c>
      <c r="E505" s="1">
        <v>44582</v>
      </c>
      <c r="F505">
        <v>97.88</v>
      </c>
      <c r="G505">
        <v>1</v>
      </c>
      <c r="H505">
        <v>1</v>
      </c>
      <c r="I505">
        <v>12</v>
      </c>
      <c r="J505" t="s">
        <v>472</v>
      </c>
      <c r="K505">
        <v>2021</v>
      </c>
      <c r="L505">
        <v>55801</v>
      </c>
    </row>
    <row r="506" spans="1:12" x14ac:dyDescent="0.25">
      <c r="A506" t="s">
        <v>506</v>
      </c>
      <c r="B506">
        <v>1</v>
      </c>
      <c r="C506">
        <v>1111</v>
      </c>
      <c r="D506">
        <v>16990248</v>
      </c>
      <c r="E506" s="1">
        <v>44582</v>
      </c>
      <c r="F506">
        <v>97.88</v>
      </c>
      <c r="G506">
        <v>1</v>
      </c>
      <c r="H506">
        <v>1</v>
      </c>
      <c r="I506">
        <v>12</v>
      </c>
      <c r="J506" t="s">
        <v>472</v>
      </c>
      <c r="K506">
        <v>2021</v>
      </c>
      <c r="L506">
        <v>58873</v>
      </c>
    </row>
    <row r="507" spans="1:12" x14ac:dyDescent="0.25">
      <c r="A507" t="s">
        <v>506</v>
      </c>
      <c r="B507">
        <v>1</v>
      </c>
      <c r="C507">
        <v>1111</v>
      </c>
      <c r="D507">
        <v>17050175</v>
      </c>
      <c r="E507" s="1">
        <v>44600</v>
      </c>
      <c r="F507">
        <v>44.24</v>
      </c>
      <c r="G507">
        <v>1</v>
      </c>
      <c r="H507">
        <v>1</v>
      </c>
      <c r="I507">
        <v>12</v>
      </c>
      <c r="J507" t="s">
        <v>472</v>
      </c>
      <c r="K507">
        <v>2021</v>
      </c>
      <c r="L507">
        <v>67906</v>
      </c>
    </row>
    <row r="508" spans="1:12" x14ac:dyDescent="0.25">
      <c r="A508" t="s">
        <v>506</v>
      </c>
      <c r="B508">
        <v>1</v>
      </c>
      <c r="C508">
        <v>1111</v>
      </c>
      <c r="D508">
        <v>16990245</v>
      </c>
      <c r="E508" s="1">
        <v>44585</v>
      </c>
      <c r="F508">
        <v>97.88</v>
      </c>
      <c r="G508">
        <v>1</v>
      </c>
      <c r="H508">
        <v>1</v>
      </c>
      <c r="I508">
        <v>12</v>
      </c>
      <c r="J508" t="s">
        <v>472</v>
      </c>
      <c r="K508">
        <v>2022</v>
      </c>
      <c r="L508">
        <v>23891</v>
      </c>
    </row>
    <row r="509" spans="1:12" x14ac:dyDescent="0.25">
      <c r="A509" t="s">
        <v>506</v>
      </c>
      <c r="B509">
        <v>2</v>
      </c>
      <c r="C509">
        <v>1111</v>
      </c>
      <c r="D509">
        <v>11210054</v>
      </c>
      <c r="E509" s="1">
        <v>42816</v>
      </c>
      <c r="F509">
        <v>45</v>
      </c>
      <c r="G509">
        <v>1</v>
      </c>
      <c r="H509">
        <v>1</v>
      </c>
      <c r="I509">
        <v>12</v>
      </c>
      <c r="J509" t="s">
        <v>472</v>
      </c>
      <c r="K509">
        <v>2017</v>
      </c>
      <c r="L509">
        <v>81</v>
      </c>
    </row>
    <row r="510" spans="1:12" x14ac:dyDescent="0.25">
      <c r="A510" t="s">
        <v>506</v>
      </c>
      <c r="B510">
        <v>2</v>
      </c>
      <c r="C510">
        <v>1111</v>
      </c>
      <c r="D510">
        <v>11210055</v>
      </c>
      <c r="E510" s="1">
        <v>42816</v>
      </c>
      <c r="F510">
        <v>45</v>
      </c>
      <c r="G510">
        <v>1</v>
      </c>
      <c r="H510">
        <v>1</v>
      </c>
      <c r="I510">
        <v>12</v>
      </c>
      <c r="J510" t="s">
        <v>472</v>
      </c>
      <c r="K510">
        <v>2017</v>
      </c>
      <c r="L510">
        <v>103</v>
      </c>
    </row>
    <row r="511" spans="1:12" x14ac:dyDescent="0.25">
      <c r="A511" t="s">
        <v>506</v>
      </c>
      <c r="B511">
        <v>2</v>
      </c>
      <c r="C511">
        <v>1111</v>
      </c>
      <c r="D511">
        <v>11130259</v>
      </c>
      <c r="E511" s="1">
        <v>42783</v>
      </c>
      <c r="F511">
        <v>45</v>
      </c>
      <c r="G511">
        <v>1</v>
      </c>
      <c r="H511">
        <v>1</v>
      </c>
      <c r="I511">
        <v>12</v>
      </c>
      <c r="J511" t="s">
        <v>472</v>
      </c>
      <c r="K511">
        <v>2017</v>
      </c>
      <c r="L511">
        <v>661</v>
      </c>
    </row>
    <row r="512" spans="1:12" x14ac:dyDescent="0.25">
      <c r="A512" t="s">
        <v>506</v>
      </c>
      <c r="B512">
        <v>2</v>
      </c>
      <c r="C512">
        <v>1111</v>
      </c>
      <c r="D512">
        <v>10520196</v>
      </c>
      <c r="E512" s="1">
        <v>42676</v>
      </c>
      <c r="F512">
        <v>45</v>
      </c>
      <c r="G512">
        <v>1</v>
      </c>
      <c r="H512">
        <v>1</v>
      </c>
      <c r="I512">
        <v>12</v>
      </c>
      <c r="J512" t="s">
        <v>472</v>
      </c>
      <c r="K512">
        <v>2016</v>
      </c>
      <c r="L512">
        <v>413</v>
      </c>
    </row>
    <row r="513" spans="1:12" x14ac:dyDescent="0.25">
      <c r="A513" t="s">
        <v>506</v>
      </c>
      <c r="B513">
        <v>2</v>
      </c>
      <c r="C513">
        <v>1111</v>
      </c>
      <c r="D513">
        <v>11790083</v>
      </c>
      <c r="E513" s="1">
        <v>42997</v>
      </c>
      <c r="F513">
        <v>45</v>
      </c>
      <c r="G513">
        <v>1</v>
      </c>
      <c r="H513">
        <v>1</v>
      </c>
      <c r="I513">
        <v>12</v>
      </c>
      <c r="J513" t="s">
        <v>472</v>
      </c>
      <c r="K513">
        <v>2017</v>
      </c>
      <c r="L513">
        <v>18653</v>
      </c>
    </row>
    <row r="514" spans="1:12" x14ac:dyDescent="0.25">
      <c r="A514" t="s">
        <v>506</v>
      </c>
      <c r="B514">
        <v>2</v>
      </c>
      <c r="C514">
        <v>1111</v>
      </c>
      <c r="D514">
        <v>12700194</v>
      </c>
      <c r="E514" s="1">
        <v>43208</v>
      </c>
      <c r="F514">
        <v>45</v>
      </c>
      <c r="G514">
        <v>1</v>
      </c>
      <c r="H514">
        <v>1</v>
      </c>
      <c r="I514">
        <v>12</v>
      </c>
      <c r="J514" t="s">
        <v>472</v>
      </c>
      <c r="K514">
        <v>2018</v>
      </c>
      <c r="L514">
        <v>8013</v>
      </c>
    </row>
    <row r="515" spans="1:12" x14ac:dyDescent="0.25">
      <c r="A515" t="s">
        <v>506</v>
      </c>
      <c r="B515">
        <v>2</v>
      </c>
      <c r="C515">
        <v>1111</v>
      </c>
      <c r="D515">
        <v>10750148</v>
      </c>
      <c r="E515" s="1">
        <v>42717</v>
      </c>
      <c r="F515">
        <v>45</v>
      </c>
      <c r="G515">
        <v>1</v>
      </c>
      <c r="H515">
        <v>1</v>
      </c>
      <c r="I515">
        <v>12</v>
      </c>
      <c r="J515" t="s">
        <v>472</v>
      </c>
      <c r="K515">
        <v>2016</v>
      </c>
      <c r="L515">
        <v>22089</v>
      </c>
    </row>
    <row r="516" spans="1:12" x14ac:dyDescent="0.25">
      <c r="A516" t="s">
        <v>506</v>
      </c>
      <c r="B516">
        <v>2</v>
      </c>
      <c r="C516">
        <v>1111</v>
      </c>
      <c r="D516">
        <v>10750149</v>
      </c>
      <c r="E516" s="1">
        <v>42717</v>
      </c>
      <c r="F516">
        <v>45</v>
      </c>
      <c r="G516">
        <v>1</v>
      </c>
      <c r="H516">
        <v>1</v>
      </c>
      <c r="I516">
        <v>12</v>
      </c>
      <c r="J516" t="s">
        <v>472</v>
      </c>
      <c r="K516">
        <v>2016</v>
      </c>
      <c r="L516">
        <v>21766</v>
      </c>
    </row>
    <row r="517" spans="1:12" x14ac:dyDescent="0.25">
      <c r="A517" t="s">
        <v>506</v>
      </c>
      <c r="B517">
        <v>2</v>
      </c>
      <c r="C517">
        <v>1111</v>
      </c>
      <c r="D517">
        <v>10110176</v>
      </c>
      <c r="E517" s="1">
        <v>42522</v>
      </c>
      <c r="F517">
        <v>45</v>
      </c>
      <c r="G517">
        <v>1</v>
      </c>
      <c r="H517">
        <v>1</v>
      </c>
      <c r="I517">
        <v>12</v>
      </c>
      <c r="J517" t="s">
        <v>472</v>
      </c>
      <c r="K517">
        <v>2016</v>
      </c>
      <c r="L517">
        <v>7644</v>
      </c>
    </row>
    <row r="518" spans="1:12" x14ac:dyDescent="0.25">
      <c r="A518" t="s">
        <v>506</v>
      </c>
      <c r="B518">
        <v>2</v>
      </c>
      <c r="C518">
        <v>1111</v>
      </c>
      <c r="D518">
        <v>10110177</v>
      </c>
      <c r="E518" s="1">
        <v>42522</v>
      </c>
      <c r="F518">
        <v>45</v>
      </c>
      <c r="G518">
        <v>1</v>
      </c>
      <c r="H518">
        <v>1</v>
      </c>
      <c r="I518">
        <v>12</v>
      </c>
      <c r="J518" t="s">
        <v>472</v>
      </c>
      <c r="K518">
        <v>2016</v>
      </c>
      <c r="L518">
        <v>7039</v>
      </c>
    </row>
    <row r="519" spans="1:12" x14ac:dyDescent="0.25">
      <c r="A519" t="s">
        <v>506</v>
      </c>
      <c r="B519">
        <v>2</v>
      </c>
      <c r="C519">
        <v>1111</v>
      </c>
      <c r="D519">
        <v>10110178</v>
      </c>
      <c r="E519" s="1">
        <v>42522</v>
      </c>
      <c r="F519">
        <v>45</v>
      </c>
      <c r="G519">
        <v>1</v>
      </c>
      <c r="H519">
        <v>1</v>
      </c>
      <c r="I519">
        <v>12</v>
      </c>
      <c r="J519" t="s">
        <v>472</v>
      </c>
      <c r="K519">
        <v>2016</v>
      </c>
      <c r="L519">
        <v>6970</v>
      </c>
    </row>
    <row r="520" spans="1:12" x14ac:dyDescent="0.25">
      <c r="A520" t="s">
        <v>506</v>
      </c>
      <c r="B520">
        <v>2</v>
      </c>
      <c r="C520">
        <v>1111</v>
      </c>
      <c r="D520">
        <v>11270115</v>
      </c>
      <c r="E520" s="1">
        <v>42817</v>
      </c>
      <c r="F520">
        <v>45</v>
      </c>
      <c r="G520">
        <v>1</v>
      </c>
      <c r="H520">
        <v>1</v>
      </c>
      <c r="I520">
        <v>12</v>
      </c>
      <c r="J520" t="s">
        <v>472</v>
      </c>
      <c r="K520">
        <v>2017</v>
      </c>
      <c r="L520">
        <v>3717</v>
      </c>
    </row>
    <row r="521" spans="1:12" x14ac:dyDescent="0.25">
      <c r="A521" t="s">
        <v>506</v>
      </c>
      <c r="B521">
        <v>2</v>
      </c>
      <c r="C521">
        <v>1111</v>
      </c>
      <c r="D521">
        <v>11590248</v>
      </c>
      <c r="E521" s="1">
        <v>42920</v>
      </c>
      <c r="F521">
        <v>45</v>
      </c>
      <c r="G521">
        <v>1</v>
      </c>
      <c r="H521">
        <v>1</v>
      </c>
      <c r="I521">
        <v>12</v>
      </c>
      <c r="J521" t="s">
        <v>472</v>
      </c>
      <c r="K521">
        <v>2017</v>
      </c>
      <c r="L521">
        <v>12396</v>
      </c>
    </row>
    <row r="522" spans="1:12" x14ac:dyDescent="0.25">
      <c r="A522" t="s">
        <v>506</v>
      </c>
      <c r="B522">
        <v>2</v>
      </c>
      <c r="C522">
        <v>1111</v>
      </c>
      <c r="D522">
        <v>11100053</v>
      </c>
      <c r="E522" s="1">
        <v>42767</v>
      </c>
      <c r="F522">
        <v>45</v>
      </c>
      <c r="G522">
        <v>1</v>
      </c>
      <c r="H522">
        <v>1</v>
      </c>
      <c r="I522">
        <v>12</v>
      </c>
      <c r="J522" t="s">
        <v>472</v>
      </c>
      <c r="K522">
        <v>2016</v>
      </c>
      <c r="L522">
        <v>30613</v>
      </c>
    </row>
    <row r="523" spans="1:12" x14ac:dyDescent="0.25">
      <c r="A523" t="s">
        <v>506</v>
      </c>
      <c r="B523">
        <v>2</v>
      </c>
      <c r="C523">
        <v>1111</v>
      </c>
      <c r="D523">
        <v>10250028</v>
      </c>
      <c r="E523" s="1">
        <v>42569</v>
      </c>
      <c r="F523">
        <v>45</v>
      </c>
      <c r="G523">
        <v>1</v>
      </c>
      <c r="H523">
        <v>1</v>
      </c>
      <c r="I523">
        <v>12</v>
      </c>
      <c r="J523" t="s">
        <v>472</v>
      </c>
      <c r="K523">
        <v>2016</v>
      </c>
      <c r="L523">
        <v>10325</v>
      </c>
    </row>
    <row r="524" spans="1:12" x14ac:dyDescent="0.25">
      <c r="A524" t="s">
        <v>506</v>
      </c>
      <c r="B524">
        <v>2</v>
      </c>
      <c r="C524">
        <v>1111</v>
      </c>
      <c r="D524">
        <v>10250029</v>
      </c>
      <c r="E524" s="1">
        <v>42569</v>
      </c>
      <c r="F524">
        <v>45</v>
      </c>
      <c r="G524">
        <v>1</v>
      </c>
      <c r="H524">
        <v>1</v>
      </c>
      <c r="I524">
        <v>12</v>
      </c>
      <c r="J524" t="s">
        <v>472</v>
      </c>
      <c r="K524">
        <v>2016</v>
      </c>
      <c r="L524">
        <v>10151</v>
      </c>
    </row>
    <row r="525" spans="1:12" x14ac:dyDescent="0.25">
      <c r="A525" t="s">
        <v>506</v>
      </c>
      <c r="B525">
        <v>2</v>
      </c>
      <c r="C525">
        <v>1111</v>
      </c>
      <c r="D525">
        <v>10250031</v>
      </c>
      <c r="E525" s="1">
        <v>42569</v>
      </c>
      <c r="F525">
        <v>45</v>
      </c>
      <c r="G525">
        <v>1</v>
      </c>
      <c r="H525">
        <v>1</v>
      </c>
      <c r="I525">
        <v>12</v>
      </c>
      <c r="J525" t="s">
        <v>472</v>
      </c>
      <c r="K525">
        <v>2016</v>
      </c>
      <c r="L525">
        <v>10765</v>
      </c>
    </row>
    <row r="526" spans="1:12" x14ac:dyDescent="0.25">
      <c r="A526" t="s">
        <v>506</v>
      </c>
      <c r="B526">
        <v>2</v>
      </c>
      <c r="C526">
        <v>1111</v>
      </c>
      <c r="D526">
        <v>10770193</v>
      </c>
      <c r="E526" s="1">
        <v>42719</v>
      </c>
      <c r="F526">
        <v>45</v>
      </c>
      <c r="G526">
        <v>1</v>
      </c>
      <c r="H526">
        <v>1</v>
      </c>
      <c r="I526">
        <v>12</v>
      </c>
      <c r="J526" t="s">
        <v>472</v>
      </c>
      <c r="K526">
        <v>2016</v>
      </c>
      <c r="L526">
        <v>23078</v>
      </c>
    </row>
    <row r="527" spans="1:12" x14ac:dyDescent="0.25">
      <c r="A527" t="s">
        <v>506</v>
      </c>
      <c r="B527">
        <v>2</v>
      </c>
      <c r="C527">
        <v>1111</v>
      </c>
      <c r="D527">
        <v>10770194</v>
      </c>
      <c r="E527" s="1">
        <v>42719</v>
      </c>
      <c r="F527">
        <v>45</v>
      </c>
      <c r="G527">
        <v>1</v>
      </c>
      <c r="H527">
        <v>1</v>
      </c>
      <c r="I527">
        <v>12</v>
      </c>
      <c r="J527" t="s">
        <v>472</v>
      </c>
      <c r="K527">
        <v>2016</v>
      </c>
      <c r="L527">
        <v>22598</v>
      </c>
    </row>
    <row r="528" spans="1:12" x14ac:dyDescent="0.25">
      <c r="A528" t="s">
        <v>506</v>
      </c>
      <c r="B528">
        <v>2</v>
      </c>
      <c r="C528">
        <v>1111</v>
      </c>
      <c r="D528">
        <v>11540133</v>
      </c>
      <c r="E528" s="1">
        <v>42900</v>
      </c>
      <c r="F528">
        <v>45</v>
      </c>
      <c r="G528">
        <v>1</v>
      </c>
      <c r="H528">
        <v>1</v>
      </c>
      <c r="I528">
        <v>12</v>
      </c>
      <c r="J528" t="s">
        <v>472</v>
      </c>
      <c r="K528">
        <v>2017</v>
      </c>
      <c r="L528">
        <v>11547</v>
      </c>
    </row>
    <row r="529" spans="1:12" x14ac:dyDescent="0.25">
      <c r="A529" t="s">
        <v>506</v>
      </c>
      <c r="B529">
        <v>2</v>
      </c>
      <c r="C529">
        <v>1111</v>
      </c>
      <c r="D529">
        <v>10540281</v>
      </c>
      <c r="E529" s="1">
        <v>42682</v>
      </c>
      <c r="F529">
        <v>45</v>
      </c>
      <c r="G529">
        <v>1</v>
      </c>
      <c r="H529">
        <v>1</v>
      </c>
      <c r="I529">
        <v>12</v>
      </c>
      <c r="J529" t="s">
        <v>472</v>
      </c>
      <c r="K529">
        <v>2016</v>
      </c>
      <c r="L529">
        <v>18054</v>
      </c>
    </row>
    <row r="530" spans="1:12" x14ac:dyDescent="0.25">
      <c r="A530" t="s">
        <v>506</v>
      </c>
      <c r="B530">
        <v>2</v>
      </c>
      <c r="C530">
        <v>1111</v>
      </c>
      <c r="D530">
        <v>10540282</v>
      </c>
      <c r="E530" s="1">
        <v>42682</v>
      </c>
      <c r="F530">
        <v>45</v>
      </c>
      <c r="G530">
        <v>1</v>
      </c>
      <c r="H530">
        <v>1</v>
      </c>
      <c r="I530">
        <v>12</v>
      </c>
      <c r="J530" t="s">
        <v>472</v>
      </c>
      <c r="K530">
        <v>2016</v>
      </c>
      <c r="L530">
        <v>18056</v>
      </c>
    </row>
    <row r="531" spans="1:12" x14ac:dyDescent="0.25">
      <c r="A531" t="s">
        <v>506</v>
      </c>
      <c r="B531">
        <v>2</v>
      </c>
      <c r="C531">
        <v>1111</v>
      </c>
      <c r="D531">
        <v>10540283</v>
      </c>
      <c r="E531" s="1">
        <v>42682</v>
      </c>
      <c r="F531">
        <v>45</v>
      </c>
      <c r="G531">
        <v>1</v>
      </c>
      <c r="H531">
        <v>1</v>
      </c>
      <c r="I531">
        <v>12</v>
      </c>
      <c r="J531" t="s">
        <v>472</v>
      </c>
      <c r="K531">
        <v>2016</v>
      </c>
      <c r="L531">
        <v>18057</v>
      </c>
    </row>
    <row r="532" spans="1:12" x14ac:dyDescent="0.25">
      <c r="A532" t="s">
        <v>506</v>
      </c>
      <c r="B532">
        <v>2</v>
      </c>
      <c r="C532">
        <v>1111</v>
      </c>
      <c r="D532">
        <v>10280105</v>
      </c>
      <c r="E532" s="1">
        <v>42613</v>
      </c>
      <c r="F532">
        <v>45</v>
      </c>
      <c r="G532">
        <v>1</v>
      </c>
      <c r="H532">
        <v>1</v>
      </c>
      <c r="I532">
        <v>12</v>
      </c>
      <c r="J532" t="s">
        <v>472</v>
      </c>
      <c r="K532">
        <v>2016</v>
      </c>
      <c r="L532">
        <v>11069</v>
      </c>
    </row>
    <row r="533" spans="1:12" x14ac:dyDescent="0.25">
      <c r="A533" t="s">
        <v>506</v>
      </c>
      <c r="B533">
        <v>2</v>
      </c>
      <c r="C533">
        <v>1111</v>
      </c>
      <c r="D533">
        <v>10280106</v>
      </c>
      <c r="E533" s="1">
        <v>42613</v>
      </c>
      <c r="F533">
        <v>45</v>
      </c>
      <c r="G533">
        <v>1</v>
      </c>
      <c r="H533">
        <v>1</v>
      </c>
      <c r="I533">
        <v>12</v>
      </c>
      <c r="J533" t="s">
        <v>472</v>
      </c>
      <c r="K533">
        <v>2016</v>
      </c>
      <c r="L533">
        <v>11330</v>
      </c>
    </row>
    <row r="534" spans="1:12" x14ac:dyDescent="0.25">
      <c r="A534" t="s">
        <v>506</v>
      </c>
      <c r="B534">
        <v>2</v>
      </c>
      <c r="C534">
        <v>1111</v>
      </c>
      <c r="D534">
        <v>10290191</v>
      </c>
      <c r="E534" s="1">
        <v>42613</v>
      </c>
      <c r="F534">
        <v>45</v>
      </c>
      <c r="G534">
        <v>1</v>
      </c>
      <c r="H534">
        <v>1</v>
      </c>
      <c r="I534">
        <v>12</v>
      </c>
      <c r="J534" t="s">
        <v>472</v>
      </c>
      <c r="K534">
        <v>2016</v>
      </c>
      <c r="L534">
        <v>12216</v>
      </c>
    </row>
    <row r="535" spans="1:12" x14ac:dyDescent="0.25">
      <c r="A535" t="s">
        <v>506</v>
      </c>
      <c r="B535">
        <v>2</v>
      </c>
      <c r="C535">
        <v>1111</v>
      </c>
      <c r="D535">
        <v>10290192</v>
      </c>
      <c r="E535" s="1">
        <v>42613</v>
      </c>
      <c r="F535">
        <v>45</v>
      </c>
      <c r="G535">
        <v>1</v>
      </c>
      <c r="H535">
        <v>1</v>
      </c>
      <c r="I535">
        <v>12</v>
      </c>
      <c r="J535" t="s">
        <v>472</v>
      </c>
      <c r="K535">
        <v>2016</v>
      </c>
      <c r="L535">
        <v>12221</v>
      </c>
    </row>
    <row r="536" spans="1:12" x14ac:dyDescent="0.25">
      <c r="A536" t="s">
        <v>506</v>
      </c>
      <c r="B536">
        <v>2</v>
      </c>
      <c r="C536">
        <v>1111</v>
      </c>
      <c r="D536">
        <v>10290193</v>
      </c>
      <c r="E536" s="1">
        <v>42613</v>
      </c>
      <c r="F536">
        <v>45</v>
      </c>
      <c r="G536">
        <v>1</v>
      </c>
      <c r="H536">
        <v>1</v>
      </c>
      <c r="I536">
        <v>12</v>
      </c>
      <c r="J536" t="s">
        <v>472</v>
      </c>
      <c r="K536">
        <v>2016</v>
      </c>
      <c r="L536">
        <v>12217</v>
      </c>
    </row>
    <row r="537" spans="1:12" x14ac:dyDescent="0.25">
      <c r="A537" t="s">
        <v>506</v>
      </c>
      <c r="B537">
        <v>2</v>
      </c>
      <c r="C537">
        <v>1111</v>
      </c>
      <c r="D537">
        <v>10320133</v>
      </c>
      <c r="E537" s="1">
        <v>42613</v>
      </c>
      <c r="F537">
        <v>45</v>
      </c>
      <c r="G537">
        <v>1</v>
      </c>
      <c r="H537">
        <v>1</v>
      </c>
      <c r="I537">
        <v>12</v>
      </c>
      <c r="J537" t="s">
        <v>472</v>
      </c>
      <c r="K537">
        <v>2016</v>
      </c>
      <c r="L537">
        <v>12584</v>
      </c>
    </row>
    <row r="538" spans="1:12" x14ac:dyDescent="0.25">
      <c r="A538" t="s">
        <v>506</v>
      </c>
      <c r="B538">
        <v>2</v>
      </c>
      <c r="C538">
        <v>1111</v>
      </c>
      <c r="D538">
        <v>10320135</v>
      </c>
      <c r="E538" s="1">
        <v>42613</v>
      </c>
      <c r="F538">
        <v>45</v>
      </c>
      <c r="G538">
        <v>1</v>
      </c>
      <c r="H538">
        <v>1</v>
      </c>
      <c r="I538">
        <v>12</v>
      </c>
      <c r="J538" t="s">
        <v>472</v>
      </c>
      <c r="K538">
        <v>2016</v>
      </c>
      <c r="L538">
        <v>12207</v>
      </c>
    </row>
    <row r="539" spans="1:12" x14ac:dyDescent="0.25">
      <c r="A539" t="s">
        <v>506</v>
      </c>
      <c r="B539">
        <v>2</v>
      </c>
      <c r="C539">
        <v>1111</v>
      </c>
      <c r="D539">
        <v>13700199</v>
      </c>
      <c r="E539" s="1">
        <v>43514</v>
      </c>
      <c r="F539">
        <v>45</v>
      </c>
      <c r="G539">
        <v>1</v>
      </c>
      <c r="H539">
        <v>1</v>
      </c>
      <c r="I539">
        <v>12</v>
      </c>
      <c r="J539" t="s">
        <v>472</v>
      </c>
      <c r="K539">
        <v>2019</v>
      </c>
      <c r="L539">
        <v>2274</v>
      </c>
    </row>
    <row r="540" spans="1:12" x14ac:dyDescent="0.25">
      <c r="A540" t="s">
        <v>506</v>
      </c>
      <c r="B540">
        <v>2</v>
      </c>
      <c r="C540">
        <v>1111</v>
      </c>
      <c r="D540">
        <v>10580059</v>
      </c>
      <c r="E540" s="1">
        <v>42684</v>
      </c>
      <c r="F540">
        <v>45</v>
      </c>
      <c r="G540">
        <v>1</v>
      </c>
      <c r="H540">
        <v>1</v>
      </c>
      <c r="I540">
        <v>12</v>
      </c>
      <c r="J540" t="s">
        <v>472</v>
      </c>
      <c r="K540">
        <v>2016</v>
      </c>
      <c r="L540">
        <v>18390</v>
      </c>
    </row>
    <row r="541" spans="1:12" x14ac:dyDescent="0.25">
      <c r="A541" t="s">
        <v>506</v>
      </c>
      <c r="B541">
        <v>2</v>
      </c>
      <c r="C541">
        <v>1111</v>
      </c>
      <c r="D541">
        <v>9970160</v>
      </c>
      <c r="E541" s="1">
        <v>42461</v>
      </c>
      <c r="F541">
        <v>45</v>
      </c>
      <c r="G541">
        <v>1</v>
      </c>
      <c r="H541">
        <v>1</v>
      </c>
      <c r="I541">
        <v>12</v>
      </c>
      <c r="J541" t="s">
        <v>472</v>
      </c>
      <c r="K541">
        <v>2016</v>
      </c>
      <c r="L541">
        <v>3160</v>
      </c>
    </row>
    <row r="542" spans="1:12" x14ac:dyDescent="0.25">
      <c r="A542" t="s">
        <v>506</v>
      </c>
      <c r="B542">
        <v>2</v>
      </c>
      <c r="C542">
        <v>1111</v>
      </c>
      <c r="D542">
        <v>9980119</v>
      </c>
      <c r="E542" s="1">
        <v>42461</v>
      </c>
      <c r="F542">
        <v>45</v>
      </c>
      <c r="G542">
        <v>1</v>
      </c>
      <c r="H542">
        <v>1</v>
      </c>
      <c r="I542">
        <v>12</v>
      </c>
      <c r="J542" t="s">
        <v>472</v>
      </c>
      <c r="K542">
        <v>2016</v>
      </c>
      <c r="L542">
        <v>416</v>
      </c>
    </row>
    <row r="543" spans="1:12" x14ac:dyDescent="0.25">
      <c r="A543" t="s">
        <v>506</v>
      </c>
      <c r="B543">
        <v>2</v>
      </c>
      <c r="C543">
        <v>1111</v>
      </c>
      <c r="D543">
        <v>9980120</v>
      </c>
      <c r="E543" s="1">
        <v>42461</v>
      </c>
      <c r="F543">
        <v>45</v>
      </c>
      <c r="G543">
        <v>1</v>
      </c>
      <c r="H543">
        <v>1</v>
      </c>
      <c r="I543">
        <v>12</v>
      </c>
      <c r="J543" t="s">
        <v>472</v>
      </c>
      <c r="K543">
        <v>2016</v>
      </c>
      <c r="L543">
        <v>479</v>
      </c>
    </row>
    <row r="544" spans="1:12" x14ac:dyDescent="0.25">
      <c r="A544" t="s">
        <v>506</v>
      </c>
      <c r="B544">
        <v>2</v>
      </c>
      <c r="C544">
        <v>1111</v>
      </c>
      <c r="D544">
        <v>9980122</v>
      </c>
      <c r="E544" s="1">
        <v>42461</v>
      </c>
      <c r="F544">
        <v>45</v>
      </c>
      <c r="G544">
        <v>1</v>
      </c>
      <c r="H544">
        <v>1</v>
      </c>
      <c r="I544">
        <v>12</v>
      </c>
      <c r="J544" t="s">
        <v>472</v>
      </c>
      <c r="K544">
        <v>2016</v>
      </c>
      <c r="L544">
        <v>3741</v>
      </c>
    </row>
    <row r="545" spans="1:12" x14ac:dyDescent="0.25">
      <c r="A545" t="s">
        <v>506</v>
      </c>
      <c r="B545">
        <v>2</v>
      </c>
      <c r="C545">
        <v>1111</v>
      </c>
      <c r="D545">
        <v>9980123</v>
      </c>
      <c r="E545" s="1">
        <v>42461</v>
      </c>
      <c r="F545">
        <v>45</v>
      </c>
      <c r="G545">
        <v>1</v>
      </c>
      <c r="H545">
        <v>1</v>
      </c>
      <c r="I545">
        <v>12</v>
      </c>
      <c r="J545" t="s">
        <v>472</v>
      </c>
      <c r="K545">
        <v>2016</v>
      </c>
      <c r="L545">
        <v>4083</v>
      </c>
    </row>
    <row r="546" spans="1:12" x14ac:dyDescent="0.25">
      <c r="A546" t="s">
        <v>506</v>
      </c>
      <c r="B546">
        <v>2</v>
      </c>
      <c r="C546">
        <v>1111</v>
      </c>
      <c r="D546">
        <v>9980126</v>
      </c>
      <c r="E546" s="1">
        <v>42461</v>
      </c>
      <c r="F546">
        <v>45</v>
      </c>
      <c r="G546">
        <v>1</v>
      </c>
      <c r="H546">
        <v>1</v>
      </c>
      <c r="I546">
        <v>12</v>
      </c>
      <c r="J546" t="s">
        <v>472</v>
      </c>
      <c r="K546">
        <v>2016</v>
      </c>
      <c r="L546">
        <v>3823</v>
      </c>
    </row>
    <row r="547" spans="1:12" x14ac:dyDescent="0.25">
      <c r="A547" t="s">
        <v>506</v>
      </c>
      <c r="B547">
        <v>2</v>
      </c>
      <c r="C547">
        <v>1111</v>
      </c>
      <c r="D547">
        <v>9980131</v>
      </c>
      <c r="E547" s="1">
        <v>42461</v>
      </c>
      <c r="F547">
        <v>45</v>
      </c>
      <c r="G547">
        <v>1</v>
      </c>
      <c r="H547">
        <v>1</v>
      </c>
      <c r="I547">
        <v>12</v>
      </c>
      <c r="J547" t="s">
        <v>472</v>
      </c>
      <c r="K547">
        <v>2016</v>
      </c>
      <c r="L547">
        <v>4269</v>
      </c>
    </row>
    <row r="548" spans="1:12" x14ac:dyDescent="0.25">
      <c r="A548" t="s">
        <v>506</v>
      </c>
      <c r="B548">
        <v>2</v>
      </c>
      <c r="C548">
        <v>1111</v>
      </c>
      <c r="D548">
        <v>9970158</v>
      </c>
      <c r="E548" s="1">
        <v>42461</v>
      </c>
      <c r="F548">
        <v>45</v>
      </c>
      <c r="G548">
        <v>1</v>
      </c>
      <c r="H548">
        <v>1</v>
      </c>
      <c r="I548">
        <v>12</v>
      </c>
      <c r="J548" t="s">
        <v>472</v>
      </c>
      <c r="K548">
        <v>2016</v>
      </c>
      <c r="L548">
        <v>2847</v>
      </c>
    </row>
    <row r="549" spans="1:12" x14ac:dyDescent="0.25">
      <c r="A549" t="s">
        <v>506</v>
      </c>
      <c r="B549">
        <v>2</v>
      </c>
      <c r="C549">
        <v>1111</v>
      </c>
      <c r="D549">
        <v>9980116</v>
      </c>
      <c r="E549" s="1">
        <v>42461</v>
      </c>
      <c r="F549">
        <v>45</v>
      </c>
      <c r="G549">
        <v>1</v>
      </c>
      <c r="H549">
        <v>1</v>
      </c>
      <c r="I549">
        <v>12</v>
      </c>
      <c r="J549" t="s">
        <v>472</v>
      </c>
      <c r="K549">
        <v>2016</v>
      </c>
      <c r="L549">
        <v>846</v>
      </c>
    </row>
    <row r="550" spans="1:12" x14ac:dyDescent="0.25">
      <c r="A550" t="s">
        <v>506</v>
      </c>
      <c r="B550">
        <v>2</v>
      </c>
      <c r="C550">
        <v>1111</v>
      </c>
      <c r="D550">
        <v>9980121</v>
      </c>
      <c r="E550" s="1">
        <v>42461</v>
      </c>
      <c r="F550">
        <v>45</v>
      </c>
      <c r="G550">
        <v>1</v>
      </c>
      <c r="H550">
        <v>1</v>
      </c>
      <c r="I550">
        <v>12</v>
      </c>
      <c r="J550" t="s">
        <v>472</v>
      </c>
      <c r="K550">
        <v>2016</v>
      </c>
      <c r="L550">
        <v>601</v>
      </c>
    </row>
    <row r="551" spans="1:12" x14ac:dyDescent="0.25">
      <c r="A551" t="s">
        <v>506</v>
      </c>
      <c r="B551">
        <v>2</v>
      </c>
      <c r="C551">
        <v>1111</v>
      </c>
      <c r="D551">
        <v>12010288</v>
      </c>
      <c r="E551" s="1">
        <v>43049</v>
      </c>
      <c r="F551">
        <v>45</v>
      </c>
      <c r="G551">
        <v>1</v>
      </c>
      <c r="H551">
        <v>1</v>
      </c>
      <c r="I551">
        <v>12</v>
      </c>
      <c r="J551" t="s">
        <v>472</v>
      </c>
      <c r="K551">
        <v>2017</v>
      </c>
      <c r="L551">
        <v>22320</v>
      </c>
    </row>
    <row r="552" spans="1:12" x14ac:dyDescent="0.25">
      <c r="A552" t="s">
        <v>506</v>
      </c>
      <c r="B552">
        <v>2</v>
      </c>
      <c r="C552">
        <v>1111</v>
      </c>
      <c r="D552">
        <v>11480076</v>
      </c>
      <c r="E552" s="1">
        <v>42892</v>
      </c>
      <c r="F552">
        <v>45</v>
      </c>
      <c r="G552">
        <v>1</v>
      </c>
      <c r="H552">
        <v>1</v>
      </c>
      <c r="I552">
        <v>12</v>
      </c>
      <c r="J552" t="s">
        <v>472</v>
      </c>
      <c r="K552">
        <v>2017</v>
      </c>
      <c r="L552">
        <v>9440</v>
      </c>
    </row>
    <row r="553" spans="1:12" x14ac:dyDescent="0.25">
      <c r="A553" t="s">
        <v>506</v>
      </c>
      <c r="B553">
        <v>2</v>
      </c>
      <c r="C553">
        <v>1111</v>
      </c>
      <c r="D553">
        <v>11480078</v>
      </c>
      <c r="E553" s="1">
        <v>42892</v>
      </c>
      <c r="F553">
        <v>45</v>
      </c>
      <c r="G553">
        <v>1</v>
      </c>
      <c r="H553">
        <v>1</v>
      </c>
      <c r="I553">
        <v>12</v>
      </c>
      <c r="J553" t="s">
        <v>472</v>
      </c>
      <c r="K553">
        <v>2017</v>
      </c>
      <c r="L553">
        <v>140</v>
      </c>
    </row>
    <row r="554" spans="1:12" x14ac:dyDescent="0.25">
      <c r="A554" t="s">
        <v>506</v>
      </c>
      <c r="B554">
        <v>2</v>
      </c>
      <c r="C554">
        <v>1111</v>
      </c>
      <c r="D554">
        <v>10610031</v>
      </c>
      <c r="E554" s="1">
        <v>42697</v>
      </c>
      <c r="F554">
        <v>45</v>
      </c>
      <c r="G554">
        <v>1</v>
      </c>
      <c r="H554">
        <v>1</v>
      </c>
      <c r="I554">
        <v>12</v>
      </c>
      <c r="J554" t="s">
        <v>472</v>
      </c>
      <c r="K554">
        <v>2016</v>
      </c>
      <c r="L554">
        <v>18835</v>
      </c>
    </row>
    <row r="555" spans="1:12" x14ac:dyDescent="0.25">
      <c r="A555" t="s">
        <v>506</v>
      </c>
      <c r="B555">
        <v>2</v>
      </c>
      <c r="C555">
        <v>1111</v>
      </c>
      <c r="D555">
        <v>10610032</v>
      </c>
      <c r="E555" s="1">
        <v>42697</v>
      </c>
      <c r="F555">
        <v>45</v>
      </c>
      <c r="G555">
        <v>1</v>
      </c>
      <c r="H555">
        <v>1</v>
      </c>
      <c r="I555">
        <v>12</v>
      </c>
      <c r="J555" t="s">
        <v>472</v>
      </c>
      <c r="K555">
        <v>2016</v>
      </c>
      <c r="L555">
        <v>18793</v>
      </c>
    </row>
    <row r="556" spans="1:12" x14ac:dyDescent="0.25">
      <c r="A556" t="s">
        <v>506</v>
      </c>
      <c r="B556">
        <v>2</v>
      </c>
      <c r="C556">
        <v>1111</v>
      </c>
      <c r="D556">
        <v>10610034</v>
      </c>
      <c r="E556" s="1">
        <v>42697</v>
      </c>
      <c r="F556">
        <v>45</v>
      </c>
      <c r="G556">
        <v>1</v>
      </c>
      <c r="H556">
        <v>1</v>
      </c>
      <c r="I556">
        <v>12</v>
      </c>
      <c r="J556" t="s">
        <v>472</v>
      </c>
      <c r="K556">
        <v>2016</v>
      </c>
      <c r="L556">
        <v>18516</v>
      </c>
    </row>
    <row r="557" spans="1:12" x14ac:dyDescent="0.25">
      <c r="A557" t="s">
        <v>506</v>
      </c>
      <c r="B557">
        <v>2</v>
      </c>
      <c r="C557">
        <v>1111</v>
      </c>
      <c r="D557">
        <v>10450095</v>
      </c>
      <c r="E557" s="1">
        <v>42654</v>
      </c>
      <c r="F557">
        <v>45</v>
      </c>
      <c r="G557">
        <v>1</v>
      </c>
      <c r="H557">
        <v>1</v>
      </c>
      <c r="I557">
        <v>12</v>
      </c>
      <c r="J557" t="s">
        <v>472</v>
      </c>
      <c r="K557">
        <v>2016</v>
      </c>
      <c r="L557">
        <v>15737</v>
      </c>
    </row>
    <row r="558" spans="1:12" x14ac:dyDescent="0.25">
      <c r="A558" t="s">
        <v>506</v>
      </c>
      <c r="B558">
        <v>2</v>
      </c>
      <c r="C558">
        <v>1111</v>
      </c>
      <c r="D558">
        <v>10450096</v>
      </c>
      <c r="E558" s="1">
        <v>42654</v>
      </c>
      <c r="F558">
        <v>45</v>
      </c>
      <c r="G558">
        <v>1</v>
      </c>
      <c r="H558">
        <v>1</v>
      </c>
      <c r="I558">
        <v>12</v>
      </c>
      <c r="J558" t="s">
        <v>472</v>
      </c>
      <c r="K558">
        <v>2016</v>
      </c>
      <c r="L558">
        <v>15739</v>
      </c>
    </row>
    <row r="559" spans="1:12" x14ac:dyDescent="0.25">
      <c r="A559" t="s">
        <v>506</v>
      </c>
      <c r="B559">
        <v>2</v>
      </c>
      <c r="C559">
        <v>1111</v>
      </c>
      <c r="D559">
        <v>10470066</v>
      </c>
      <c r="E559" s="1">
        <v>42654</v>
      </c>
      <c r="F559">
        <v>45</v>
      </c>
      <c r="G559">
        <v>1</v>
      </c>
      <c r="H559">
        <v>1</v>
      </c>
      <c r="I559">
        <v>12</v>
      </c>
      <c r="J559" t="s">
        <v>472</v>
      </c>
      <c r="K559">
        <v>2016</v>
      </c>
      <c r="L559">
        <v>16445</v>
      </c>
    </row>
    <row r="560" spans="1:12" x14ac:dyDescent="0.25">
      <c r="A560" t="s">
        <v>506</v>
      </c>
      <c r="B560">
        <v>2</v>
      </c>
      <c r="C560">
        <v>1111</v>
      </c>
      <c r="D560">
        <v>10470067</v>
      </c>
      <c r="E560" s="1">
        <v>42654</v>
      </c>
      <c r="F560">
        <v>45</v>
      </c>
      <c r="G560">
        <v>1</v>
      </c>
      <c r="H560">
        <v>1</v>
      </c>
      <c r="I560">
        <v>12</v>
      </c>
      <c r="J560" t="s">
        <v>472</v>
      </c>
      <c r="K560">
        <v>2016</v>
      </c>
      <c r="L560">
        <v>16450</v>
      </c>
    </row>
    <row r="561" spans="1:12" x14ac:dyDescent="0.25">
      <c r="A561" t="s">
        <v>506</v>
      </c>
      <c r="B561">
        <v>2</v>
      </c>
      <c r="C561">
        <v>1111</v>
      </c>
      <c r="D561">
        <v>9820060</v>
      </c>
      <c r="E561" s="1">
        <v>42417</v>
      </c>
      <c r="F561">
        <v>45</v>
      </c>
      <c r="G561">
        <v>1</v>
      </c>
      <c r="H561">
        <v>1</v>
      </c>
      <c r="I561">
        <v>12</v>
      </c>
      <c r="J561" t="s">
        <v>472</v>
      </c>
      <c r="K561">
        <v>2015</v>
      </c>
      <c r="L561">
        <v>28711</v>
      </c>
    </row>
    <row r="562" spans="1:12" x14ac:dyDescent="0.25">
      <c r="A562" t="s">
        <v>506</v>
      </c>
      <c r="B562">
        <v>2</v>
      </c>
      <c r="C562">
        <v>1111</v>
      </c>
      <c r="D562">
        <v>9830212</v>
      </c>
      <c r="E562" s="1">
        <v>42417</v>
      </c>
      <c r="F562">
        <v>45</v>
      </c>
      <c r="G562">
        <v>1</v>
      </c>
      <c r="H562">
        <v>1</v>
      </c>
      <c r="I562">
        <v>12</v>
      </c>
      <c r="J562" t="s">
        <v>472</v>
      </c>
      <c r="K562">
        <v>2015</v>
      </c>
      <c r="L562">
        <v>28301</v>
      </c>
    </row>
    <row r="563" spans="1:12" x14ac:dyDescent="0.25">
      <c r="A563" t="s">
        <v>506</v>
      </c>
      <c r="B563">
        <v>2</v>
      </c>
      <c r="C563">
        <v>1111</v>
      </c>
      <c r="D563">
        <v>9830213</v>
      </c>
      <c r="E563" s="1">
        <v>42417</v>
      </c>
      <c r="F563">
        <v>45</v>
      </c>
      <c r="G563">
        <v>1</v>
      </c>
      <c r="H563">
        <v>1</v>
      </c>
      <c r="I563">
        <v>12</v>
      </c>
      <c r="J563" t="s">
        <v>472</v>
      </c>
      <c r="K563">
        <v>2015</v>
      </c>
      <c r="L563">
        <v>27967</v>
      </c>
    </row>
    <row r="564" spans="1:12" x14ac:dyDescent="0.25">
      <c r="A564" t="s">
        <v>506</v>
      </c>
      <c r="B564">
        <v>2</v>
      </c>
      <c r="C564">
        <v>1111</v>
      </c>
      <c r="D564">
        <v>11180056</v>
      </c>
      <c r="E564" s="1">
        <v>42789</v>
      </c>
      <c r="F564">
        <v>45</v>
      </c>
      <c r="G564">
        <v>1</v>
      </c>
      <c r="H564">
        <v>1</v>
      </c>
      <c r="I564">
        <v>12</v>
      </c>
      <c r="J564" t="s">
        <v>472</v>
      </c>
      <c r="K564">
        <v>2017</v>
      </c>
      <c r="L564">
        <v>661</v>
      </c>
    </row>
    <row r="565" spans="1:12" x14ac:dyDescent="0.25">
      <c r="A565" t="s">
        <v>506</v>
      </c>
      <c r="B565">
        <v>2</v>
      </c>
      <c r="C565">
        <v>1111</v>
      </c>
      <c r="D565">
        <v>10000041</v>
      </c>
      <c r="E565" s="1">
        <v>42465</v>
      </c>
      <c r="F565">
        <v>45</v>
      </c>
      <c r="G565">
        <v>1</v>
      </c>
      <c r="H565">
        <v>1</v>
      </c>
      <c r="I565">
        <v>12</v>
      </c>
      <c r="J565" t="s">
        <v>472</v>
      </c>
      <c r="K565">
        <v>2016</v>
      </c>
      <c r="L565">
        <v>886</v>
      </c>
    </row>
    <row r="566" spans="1:12" x14ac:dyDescent="0.25">
      <c r="A566" t="s">
        <v>506</v>
      </c>
      <c r="B566">
        <v>2</v>
      </c>
      <c r="C566">
        <v>1111</v>
      </c>
      <c r="D566">
        <v>10000042</v>
      </c>
      <c r="E566" s="1">
        <v>42465</v>
      </c>
      <c r="F566">
        <v>45</v>
      </c>
      <c r="G566">
        <v>1</v>
      </c>
      <c r="H566">
        <v>1</v>
      </c>
      <c r="I566">
        <v>12</v>
      </c>
      <c r="J566" t="s">
        <v>472</v>
      </c>
      <c r="K566">
        <v>2016</v>
      </c>
      <c r="L566">
        <v>3197</v>
      </c>
    </row>
    <row r="567" spans="1:12" x14ac:dyDescent="0.25">
      <c r="A567" t="s">
        <v>506</v>
      </c>
      <c r="B567">
        <v>2</v>
      </c>
      <c r="C567">
        <v>1111</v>
      </c>
      <c r="D567">
        <v>10060053</v>
      </c>
      <c r="E567" s="1">
        <v>42494</v>
      </c>
      <c r="F567">
        <v>45</v>
      </c>
      <c r="G567">
        <v>1</v>
      </c>
      <c r="H567">
        <v>1</v>
      </c>
      <c r="I567">
        <v>12</v>
      </c>
      <c r="J567" t="s">
        <v>472</v>
      </c>
      <c r="K567">
        <v>2016</v>
      </c>
      <c r="L567">
        <v>5912</v>
      </c>
    </row>
    <row r="568" spans="1:12" x14ac:dyDescent="0.25">
      <c r="A568" t="s">
        <v>506</v>
      </c>
      <c r="B568">
        <v>2</v>
      </c>
      <c r="C568">
        <v>1111</v>
      </c>
      <c r="D568">
        <v>10060054</v>
      </c>
      <c r="E568" s="1">
        <v>42494</v>
      </c>
      <c r="F568">
        <v>45</v>
      </c>
      <c r="G568">
        <v>1</v>
      </c>
      <c r="H568">
        <v>1</v>
      </c>
      <c r="I568">
        <v>12</v>
      </c>
      <c r="J568" t="s">
        <v>472</v>
      </c>
      <c r="K568">
        <v>2016</v>
      </c>
      <c r="L568">
        <v>5367</v>
      </c>
    </row>
    <row r="569" spans="1:12" x14ac:dyDescent="0.25">
      <c r="A569" t="s">
        <v>506</v>
      </c>
      <c r="B569">
        <v>2</v>
      </c>
      <c r="C569">
        <v>1111</v>
      </c>
      <c r="D569">
        <v>10970149</v>
      </c>
      <c r="E569" s="1">
        <v>42754</v>
      </c>
      <c r="F569">
        <v>45</v>
      </c>
      <c r="G569">
        <v>1</v>
      </c>
      <c r="H569">
        <v>1</v>
      </c>
      <c r="I569">
        <v>12</v>
      </c>
      <c r="J569" t="s">
        <v>472</v>
      </c>
      <c r="K569">
        <v>2016</v>
      </c>
      <c r="L569">
        <v>27165</v>
      </c>
    </row>
    <row r="570" spans="1:12" x14ac:dyDescent="0.25">
      <c r="A570" t="s">
        <v>506</v>
      </c>
      <c r="B570">
        <v>2</v>
      </c>
      <c r="C570">
        <v>1111</v>
      </c>
      <c r="D570">
        <v>10990175</v>
      </c>
      <c r="E570" s="1">
        <v>42754</v>
      </c>
      <c r="F570">
        <v>45</v>
      </c>
      <c r="G570">
        <v>1</v>
      </c>
      <c r="H570">
        <v>1</v>
      </c>
      <c r="I570">
        <v>12</v>
      </c>
      <c r="J570" t="s">
        <v>472</v>
      </c>
      <c r="K570">
        <v>2016</v>
      </c>
      <c r="L570">
        <v>27563</v>
      </c>
    </row>
    <row r="571" spans="1:12" x14ac:dyDescent="0.25">
      <c r="A571" t="s">
        <v>506</v>
      </c>
      <c r="B571">
        <v>2</v>
      </c>
      <c r="C571">
        <v>1111</v>
      </c>
      <c r="D571">
        <v>10990176</v>
      </c>
      <c r="E571" s="1">
        <v>42754</v>
      </c>
      <c r="F571">
        <v>45</v>
      </c>
      <c r="G571">
        <v>1</v>
      </c>
      <c r="H571">
        <v>1</v>
      </c>
      <c r="I571">
        <v>12</v>
      </c>
      <c r="J571" t="s">
        <v>472</v>
      </c>
      <c r="K571">
        <v>2016</v>
      </c>
      <c r="L571">
        <v>28283</v>
      </c>
    </row>
    <row r="572" spans="1:12" x14ac:dyDescent="0.25">
      <c r="A572" t="s">
        <v>506</v>
      </c>
      <c r="B572">
        <v>2</v>
      </c>
      <c r="C572">
        <v>1111</v>
      </c>
      <c r="D572">
        <v>10660082</v>
      </c>
      <c r="E572" s="1">
        <v>42699</v>
      </c>
      <c r="F572">
        <v>45</v>
      </c>
      <c r="G572">
        <v>1</v>
      </c>
      <c r="H572">
        <v>1</v>
      </c>
      <c r="I572">
        <v>12</v>
      </c>
      <c r="J572" t="s">
        <v>472</v>
      </c>
      <c r="K572">
        <v>2016</v>
      </c>
      <c r="L572">
        <v>20169</v>
      </c>
    </row>
    <row r="573" spans="1:12" x14ac:dyDescent="0.25">
      <c r="A573" t="s">
        <v>506</v>
      </c>
      <c r="B573">
        <v>2</v>
      </c>
      <c r="C573">
        <v>1111</v>
      </c>
      <c r="D573">
        <v>12070090</v>
      </c>
      <c r="E573" s="1">
        <v>43056</v>
      </c>
      <c r="F573">
        <v>45</v>
      </c>
      <c r="G573">
        <v>1</v>
      </c>
      <c r="H573">
        <v>1</v>
      </c>
      <c r="I573">
        <v>12</v>
      </c>
      <c r="J573" t="s">
        <v>472</v>
      </c>
      <c r="K573">
        <v>2017</v>
      </c>
      <c r="L573">
        <v>24815</v>
      </c>
    </row>
    <row r="574" spans="1:12" x14ac:dyDescent="0.25">
      <c r="A574" t="s">
        <v>506</v>
      </c>
      <c r="B574">
        <v>2</v>
      </c>
      <c r="C574">
        <v>1111</v>
      </c>
      <c r="D574">
        <v>11510109</v>
      </c>
      <c r="E574" s="1">
        <v>42893</v>
      </c>
      <c r="F574">
        <v>45</v>
      </c>
      <c r="G574">
        <v>1</v>
      </c>
      <c r="H574">
        <v>1</v>
      </c>
      <c r="I574">
        <v>12</v>
      </c>
      <c r="J574" t="s">
        <v>472</v>
      </c>
      <c r="K574">
        <v>2017</v>
      </c>
      <c r="L574">
        <v>10384</v>
      </c>
    </row>
    <row r="575" spans="1:12" x14ac:dyDescent="0.25">
      <c r="A575" t="s">
        <v>506</v>
      </c>
      <c r="B575">
        <v>2</v>
      </c>
      <c r="C575">
        <v>1111</v>
      </c>
      <c r="D575">
        <v>11510110</v>
      </c>
      <c r="E575" s="1">
        <v>42893</v>
      </c>
      <c r="F575">
        <v>45</v>
      </c>
      <c r="G575">
        <v>1</v>
      </c>
      <c r="H575">
        <v>1</v>
      </c>
      <c r="I575">
        <v>12</v>
      </c>
      <c r="J575" t="s">
        <v>472</v>
      </c>
      <c r="K575">
        <v>2017</v>
      </c>
      <c r="L575">
        <v>10381</v>
      </c>
    </row>
    <row r="576" spans="1:12" x14ac:dyDescent="0.25">
      <c r="A576" t="s">
        <v>506</v>
      </c>
      <c r="B576">
        <v>2</v>
      </c>
      <c r="C576">
        <v>1111</v>
      </c>
      <c r="D576">
        <v>11300145</v>
      </c>
      <c r="E576" s="1">
        <v>42843</v>
      </c>
      <c r="F576">
        <v>45</v>
      </c>
      <c r="G576">
        <v>1</v>
      </c>
      <c r="H576">
        <v>1</v>
      </c>
      <c r="I576">
        <v>12</v>
      </c>
      <c r="J576" t="s">
        <v>472</v>
      </c>
      <c r="K576">
        <v>2017</v>
      </c>
      <c r="L576">
        <v>4995</v>
      </c>
    </row>
    <row r="577" spans="1:12" x14ac:dyDescent="0.25">
      <c r="A577" t="s">
        <v>506</v>
      </c>
      <c r="B577">
        <v>2</v>
      </c>
      <c r="C577">
        <v>1111</v>
      </c>
      <c r="D577">
        <v>11300146</v>
      </c>
      <c r="E577" s="1">
        <v>42843</v>
      </c>
      <c r="F577">
        <v>45</v>
      </c>
      <c r="G577">
        <v>1</v>
      </c>
      <c r="H577">
        <v>1</v>
      </c>
      <c r="I577">
        <v>12</v>
      </c>
      <c r="J577" t="s">
        <v>472</v>
      </c>
      <c r="K577">
        <v>2017</v>
      </c>
      <c r="L577">
        <v>239</v>
      </c>
    </row>
    <row r="578" spans="1:12" x14ac:dyDescent="0.25">
      <c r="A578" t="s">
        <v>506</v>
      </c>
      <c r="B578">
        <v>2</v>
      </c>
      <c r="C578">
        <v>1111</v>
      </c>
      <c r="D578">
        <v>11860173</v>
      </c>
      <c r="E578" s="1">
        <v>43017</v>
      </c>
      <c r="F578">
        <v>45</v>
      </c>
      <c r="G578">
        <v>1</v>
      </c>
      <c r="H578">
        <v>1</v>
      </c>
      <c r="I578">
        <v>12</v>
      </c>
      <c r="J578" t="s">
        <v>472</v>
      </c>
      <c r="K578">
        <v>2017</v>
      </c>
      <c r="L578">
        <v>19573</v>
      </c>
    </row>
    <row r="579" spans="1:12" x14ac:dyDescent="0.25">
      <c r="A579" t="s">
        <v>506</v>
      </c>
      <c r="B579">
        <v>2</v>
      </c>
      <c r="C579">
        <v>1111</v>
      </c>
      <c r="D579">
        <v>11860174</v>
      </c>
      <c r="E579" s="1">
        <v>43017</v>
      </c>
      <c r="F579">
        <v>45</v>
      </c>
      <c r="G579">
        <v>1</v>
      </c>
      <c r="H579">
        <v>1</v>
      </c>
      <c r="I579">
        <v>12</v>
      </c>
      <c r="J579" t="s">
        <v>472</v>
      </c>
      <c r="K579">
        <v>2017</v>
      </c>
      <c r="L579">
        <v>19056</v>
      </c>
    </row>
    <row r="580" spans="1:12" x14ac:dyDescent="0.25">
      <c r="A580" t="s">
        <v>506</v>
      </c>
      <c r="B580">
        <v>2</v>
      </c>
      <c r="C580">
        <v>1111</v>
      </c>
      <c r="D580">
        <v>11860175</v>
      </c>
      <c r="E580" s="1">
        <v>43017</v>
      </c>
      <c r="F580">
        <v>45</v>
      </c>
      <c r="G580">
        <v>1</v>
      </c>
      <c r="H580">
        <v>1</v>
      </c>
      <c r="I580">
        <v>12</v>
      </c>
      <c r="J580" t="s">
        <v>472</v>
      </c>
      <c r="K580">
        <v>2017</v>
      </c>
      <c r="L580">
        <v>19352</v>
      </c>
    </row>
    <row r="581" spans="1:12" x14ac:dyDescent="0.25">
      <c r="A581" t="s">
        <v>506</v>
      </c>
      <c r="B581">
        <v>2</v>
      </c>
      <c r="C581">
        <v>1111</v>
      </c>
      <c r="D581">
        <v>10170067</v>
      </c>
      <c r="E581" s="1">
        <v>42538</v>
      </c>
      <c r="F581">
        <v>45</v>
      </c>
      <c r="G581">
        <v>1</v>
      </c>
      <c r="H581">
        <v>1</v>
      </c>
      <c r="I581">
        <v>12</v>
      </c>
      <c r="J581" t="s">
        <v>472</v>
      </c>
      <c r="K581">
        <v>2016</v>
      </c>
      <c r="L581">
        <v>9003</v>
      </c>
    </row>
    <row r="582" spans="1:12" x14ac:dyDescent="0.25">
      <c r="A582" t="s">
        <v>506</v>
      </c>
      <c r="B582">
        <v>2</v>
      </c>
      <c r="C582">
        <v>1111</v>
      </c>
      <c r="D582">
        <v>10040229</v>
      </c>
      <c r="E582" s="1">
        <v>42499</v>
      </c>
      <c r="F582">
        <v>45</v>
      </c>
      <c r="G582">
        <v>1</v>
      </c>
      <c r="H582">
        <v>1</v>
      </c>
      <c r="I582">
        <v>12</v>
      </c>
      <c r="J582" t="s">
        <v>472</v>
      </c>
      <c r="K582">
        <v>2016</v>
      </c>
      <c r="L582">
        <v>4766</v>
      </c>
    </row>
    <row r="583" spans="1:12" x14ac:dyDescent="0.25">
      <c r="A583" t="s">
        <v>506</v>
      </c>
      <c r="B583">
        <v>2</v>
      </c>
      <c r="C583">
        <v>1111</v>
      </c>
      <c r="D583">
        <v>10800045</v>
      </c>
      <c r="E583" s="1">
        <v>42731</v>
      </c>
      <c r="F583">
        <v>45</v>
      </c>
      <c r="G583">
        <v>1</v>
      </c>
      <c r="H583">
        <v>1</v>
      </c>
      <c r="I583">
        <v>12</v>
      </c>
      <c r="J583" t="s">
        <v>472</v>
      </c>
      <c r="K583">
        <v>2016</v>
      </c>
      <c r="L583">
        <v>23972</v>
      </c>
    </row>
    <row r="584" spans="1:12" x14ac:dyDescent="0.25">
      <c r="A584" t="s">
        <v>506</v>
      </c>
      <c r="B584">
        <v>2</v>
      </c>
      <c r="C584">
        <v>1111</v>
      </c>
      <c r="D584">
        <v>12130125</v>
      </c>
      <c r="E584" s="1">
        <v>43062</v>
      </c>
      <c r="F584">
        <v>45</v>
      </c>
      <c r="G584">
        <v>1</v>
      </c>
      <c r="H584">
        <v>1</v>
      </c>
      <c r="I584">
        <v>12</v>
      </c>
      <c r="J584" t="s">
        <v>472</v>
      </c>
      <c r="K584">
        <v>2017</v>
      </c>
      <c r="L584">
        <v>25647</v>
      </c>
    </row>
    <row r="585" spans="1:12" x14ac:dyDescent="0.25">
      <c r="A585" t="s">
        <v>506</v>
      </c>
      <c r="B585">
        <v>2</v>
      </c>
      <c r="C585">
        <v>1111</v>
      </c>
      <c r="D585">
        <v>11840206</v>
      </c>
      <c r="E585" s="1">
        <v>43012</v>
      </c>
      <c r="F585">
        <v>45</v>
      </c>
      <c r="G585">
        <v>1</v>
      </c>
      <c r="H585">
        <v>1</v>
      </c>
      <c r="I585">
        <v>12</v>
      </c>
      <c r="J585" t="s">
        <v>472</v>
      </c>
      <c r="K585">
        <v>2017</v>
      </c>
      <c r="L585">
        <v>1018</v>
      </c>
    </row>
    <row r="586" spans="1:12" x14ac:dyDescent="0.25">
      <c r="A586" t="s">
        <v>506</v>
      </c>
      <c r="B586">
        <v>2</v>
      </c>
      <c r="C586">
        <v>1111</v>
      </c>
      <c r="D586">
        <v>10100122</v>
      </c>
      <c r="E586" s="1">
        <v>42502</v>
      </c>
      <c r="F586">
        <v>45</v>
      </c>
      <c r="G586">
        <v>1</v>
      </c>
      <c r="H586">
        <v>1</v>
      </c>
      <c r="I586">
        <v>12</v>
      </c>
      <c r="J586" t="s">
        <v>472</v>
      </c>
      <c r="K586">
        <v>2016</v>
      </c>
      <c r="L586">
        <v>6484</v>
      </c>
    </row>
    <row r="587" spans="1:12" x14ac:dyDescent="0.25">
      <c r="A587" t="s">
        <v>506</v>
      </c>
      <c r="B587">
        <v>2</v>
      </c>
      <c r="C587">
        <v>1111</v>
      </c>
      <c r="D587">
        <v>10100123</v>
      </c>
      <c r="E587" s="1">
        <v>42502</v>
      </c>
      <c r="F587">
        <v>45</v>
      </c>
      <c r="G587">
        <v>1</v>
      </c>
      <c r="H587">
        <v>1</v>
      </c>
      <c r="I587">
        <v>12</v>
      </c>
      <c r="J587" t="s">
        <v>472</v>
      </c>
      <c r="K587">
        <v>2016</v>
      </c>
      <c r="L587">
        <v>6844</v>
      </c>
    </row>
    <row r="588" spans="1:12" x14ac:dyDescent="0.25">
      <c r="A588" t="s">
        <v>506</v>
      </c>
      <c r="B588">
        <v>2</v>
      </c>
      <c r="C588">
        <v>1111</v>
      </c>
      <c r="D588">
        <v>12440062</v>
      </c>
      <c r="E588" s="1">
        <v>43132</v>
      </c>
      <c r="F588">
        <v>45</v>
      </c>
      <c r="G588">
        <v>1</v>
      </c>
      <c r="H588">
        <v>1</v>
      </c>
      <c r="I588">
        <v>12</v>
      </c>
      <c r="J588" t="s">
        <v>472</v>
      </c>
      <c r="K588">
        <v>2018</v>
      </c>
      <c r="L588">
        <v>2463</v>
      </c>
    </row>
    <row r="589" spans="1:12" x14ac:dyDescent="0.25">
      <c r="A589" t="s">
        <v>506</v>
      </c>
      <c r="B589">
        <v>2</v>
      </c>
      <c r="C589">
        <v>1111</v>
      </c>
      <c r="D589">
        <v>13010254</v>
      </c>
      <c r="E589" s="1">
        <v>43305</v>
      </c>
      <c r="F589">
        <v>45</v>
      </c>
      <c r="G589">
        <v>1</v>
      </c>
      <c r="H589">
        <v>1</v>
      </c>
      <c r="I589">
        <v>12</v>
      </c>
      <c r="J589" t="s">
        <v>472</v>
      </c>
      <c r="K589">
        <v>2018</v>
      </c>
      <c r="L589">
        <v>16884</v>
      </c>
    </row>
    <row r="590" spans="1:12" x14ac:dyDescent="0.25">
      <c r="A590" t="s">
        <v>506</v>
      </c>
      <c r="B590">
        <v>2</v>
      </c>
      <c r="C590">
        <v>1111</v>
      </c>
      <c r="D590">
        <v>10860162</v>
      </c>
      <c r="E590" s="1">
        <v>42735</v>
      </c>
      <c r="F590">
        <v>45</v>
      </c>
      <c r="G590">
        <v>1</v>
      </c>
      <c r="H590">
        <v>1</v>
      </c>
      <c r="I590">
        <v>12</v>
      </c>
      <c r="J590" t="s">
        <v>472</v>
      </c>
      <c r="K590">
        <v>2016</v>
      </c>
      <c r="L590">
        <v>25017</v>
      </c>
    </row>
    <row r="591" spans="1:12" x14ac:dyDescent="0.25">
      <c r="A591" t="s">
        <v>506</v>
      </c>
      <c r="B591">
        <v>2</v>
      </c>
      <c r="C591">
        <v>1111</v>
      </c>
      <c r="D591">
        <v>10080182</v>
      </c>
      <c r="E591" s="1">
        <v>42507</v>
      </c>
      <c r="F591">
        <v>45</v>
      </c>
      <c r="G591">
        <v>1</v>
      </c>
      <c r="H591">
        <v>1</v>
      </c>
      <c r="I591">
        <v>12</v>
      </c>
      <c r="J591" t="s">
        <v>472</v>
      </c>
      <c r="K591">
        <v>2016</v>
      </c>
      <c r="L591">
        <v>6324</v>
      </c>
    </row>
    <row r="592" spans="1:12" x14ac:dyDescent="0.25">
      <c r="A592" t="s">
        <v>506</v>
      </c>
      <c r="B592">
        <v>2</v>
      </c>
      <c r="C592">
        <v>1111</v>
      </c>
      <c r="D592">
        <v>10890036</v>
      </c>
      <c r="E592" s="1">
        <v>42735</v>
      </c>
      <c r="F592">
        <v>45</v>
      </c>
      <c r="G592">
        <v>1</v>
      </c>
      <c r="H592">
        <v>1</v>
      </c>
      <c r="I592">
        <v>12</v>
      </c>
      <c r="J592" t="s">
        <v>472</v>
      </c>
      <c r="K592">
        <v>2016</v>
      </c>
      <c r="L592">
        <v>25543</v>
      </c>
    </row>
    <row r="593" spans="1:12" x14ac:dyDescent="0.25">
      <c r="A593" t="s">
        <v>506</v>
      </c>
      <c r="B593">
        <v>2</v>
      </c>
      <c r="C593">
        <v>1111</v>
      </c>
      <c r="D593">
        <v>10890037</v>
      </c>
      <c r="E593" s="1">
        <v>42735</v>
      </c>
      <c r="F593">
        <v>45</v>
      </c>
      <c r="G593">
        <v>1</v>
      </c>
      <c r="H593">
        <v>1</v>
      </c>
      <c r="I593">
        <v>12</v>
      </c>
      <c r="J593" t="s">
        <v>472</v>
      </c>
      <c r="K593">
        <v>2016</v>
      </c>
      <c r="L593">
        <v>26304</v>
      </c>
    </row>
    <row r="594" spans="1:12" x14ac:dyDescent="0.25">
      <c r="A594" t="s">
        <v>506</v>
      </c>
      <c r="B594">
        <v>2</v>
      </c>
      <c r="C594">
        <v>1111</v>
      </c>
      <c r="D594">
        <v>10890038</v>
      </c>
      <c r="E594" s="1">
        <v>42735</v>
      </c>
      <c r="F594">
        <v>45</v>
      </c>
      <c r="G594">
        <v>1</v>
      </c>
      <c r="H594">
        <v>1</v>
      </c>
      <c r="I594">
        <v>12</v>
      </c>
      <c r="J594" t="s">
        <v>472</v>
      </c>
      <c r="K594">
        <v>2016</v>
      </c>
      <c r="L594">
        <v>26097</v>
      </c>
    </row>
    <row r="595" spans="1:12" x14ac:dyDescent="0.25">
      <c r="A595" t="s">
        <v>506</v>
      </c>
      <c r="B595">
        <v>2</v>
      </c>
      <c r="C595">
        <v>1111</v>
      </c>
      <c r="D595">
        <v>10400099</v>
      </c>
      <c r="E595" s="1">
        <v>42639</v>
      </c>
      <c r="F595">
        <v>45</v>
      </c>
      <c r="G595">
        <v>1</v>
      </c>
      <c r="H595">
        <v>1</v>
      </c>
      <c r="I595">
        <v>12</v>
      </c>
      <c r="J595" t="s">
        <v>472</v>
      </c>
      <c r="K595">
        <v>2016</v>
      </c>
      <c r="L595">
        <v>14130</v>
      </c>
    </row>
    <row r="596" spans="1:12" x14ac:dyDescent="0.25">
      <c r="A596" t="s">
        <v>506</v>
      </c>
      <c r="B596">
        <v>2</v>
      </c>
      <c r="C596">
        <v>1111</v>
      </c>
      <c r="D596">
        <v>9910087</v>
      </c>
      <c r="E596" s="1">
        <v>42438</v>
      </c>
      <c r="F596">
        <v>45</v>
      </c>
      <c r="G596">
        <v>1</v>
      </c>
      <c r="H596">
        <v>1</v>
      </c>
      <c r="I596">
        <v>12</v>
      </c>
      <c r="J596" t="s">
        <v>472</v>
      </c>
      <c r="K596">
        <v>2016</v>
      </c>
      <c r="L596">
        <v>520</v>
      </c>
    </row>
    <row r="597" spans="1:12" x14ac:dyDescent="0.25">
      <c r="A597" t="s">
        <v>506</v>
      </c>
      <c r="B597">
        <v>2</v>
      </c>
      <c r="C597">
        <v>1111</v>
      </c>
      <c r="D597">
        <v>9910088</v>
      </c>
      <c r="E597" s="1">
        <v>42438</v>
      </c>
      <c r="F597">
        <v>45</v>
      </c>
      <c r="G597">
        <v>1</v>
      </c>
      <c r="H597">
        <v>1</v>
      </c>
      <c r="I597">
        <v>12</v>
      </c>
      <c r="J597" t="s">
        <v>472</v>
      </c>
      <c r="K597">
        <v>2016</v>
      </c>
      <c r="L597">
        <v>59</v>
      </c>
    </row>
    <row r="598" spans="1:12" x14ac:dyDescent="0.25">
      <c r="A598" t="s">
        <v>506</v>
      </c>
      <c r="B598">
        <v>2</v>
      </c>
      <c r="C598">
        <v>1111</v>
      </c>
      <c r="D598">
        <v>11570084</v>
      </c>
      <c r="E598" s="1">
        <v>42908</v>
      </c>
      <c r="F598">
        <v>45</v>
      </c>
      <c r="G598">
        <v>1</v>
      </c>
      <c r="H598">
        <v>1</v>
      </c>
      <c r="I598">
        <v>12</v>
      </c>
      <c r="J598" t="s">
        <v>472</v>
      </c>
      <c r="K598">
        <v>2017</v>
      </c>
      <c r="L598">
        <v>11356</v>
      </c>
    </row>
    <row r="599" spans="1:12" x14ac:dyDescent="0.25">
      <c r="A599" t="s">
        <v>506</v>
      </c>
      <c r="B599">
        <v>2</v>
      </c>
      <c r="C599">
        <v>1111</v>
      </c>
      <c r="D599">
        <v>11570085</v>
      </c>
      <c r="E599" s="1">
        <v>42908</v>
      </c>
      <c r="F599">
        <v>45</v>
      </c>
      <c r="G599">
        <v>1</v>
      </c>
      <c r="H599">
        <v>1</v>
      </c>
      <c r="I599">
        <v>12</v>
      </c>
      <c r="J599" t="s">
        <v>472</v>
      </c>
      <c r="K599">
        <v>2017</v>
      </c>
      <c r="L599">
        <v>12106</v>
      </c>
    </row>
    <row r="600" spans="1:12" x14ac:dyDescent="0.25">
      <c r="A600" t="s">
        <v>506</v>
      </c>
      <c r="B600">
        <v>2</v>
      </c>
      <c r="C600">
        <v>1111</v>
      </c>
      <c r="D600">
        <v>9910306</v>
      </c>
      <c r="E600" s="1">
        <v>42440</v>
      </c>
      <c r="F600">
        <v>45</v>
      </c>
      <c r="G600">
        <v>1</v>
      </c>
      <c r="H600">
        <v>1</v>
      </c>
      <c r="I600">
        <v>12</v>
      </c>
      <c r="J600" t="s">
        <v>472</v>
      </c>
      <c r="K600">
        <v>2016</v>
      </c>
      <c r="L600">
        <v>1555</v>
      </c>
    </row>
    <row r="601" spans="1:12" x14ac:dyDescent="0.25">
      <c r="A601" t="s">
        <v>506</v>
      </c>
      <c r="B601">
        <v>2</v>
      </c>
      <c r="C601">
        <v>1111</v>
      </c>
      <c r="D601">
        <v>9920001</v>
      </c>
      <c r="E601" s="1">
        <v>42440</v>
      </c>
      <c r="F601">
        <v>45</v>
      </c>
      <c r="G601">
        <v>1</v>
      </c>
      <c r="H601">
        <v>1</v>
      </c>
      <c r="I601">
        <v>12</v>
      </c>
      <c r="J601" t="s">
        <v>472</v>
      </c>
      <c r="K601">
        <v>2015</v>
      </c>
      <c r="L601">
        <v>569</v>
      </c>
    </row>
    <row r="602" spans="1:12" x14ac:dyDescent="0.25">
      <c r="A602" t="s">
        <v>506</v>
      </c>
      <c r="B602">
        <v>2</v>
      </c>
      <c r="C602">
        <v>1111</v>
      </c>
      <c r="D602">
        <v>9920002</v>
      </c>
      <c r="E602" s="1">
        <v>42440</v>
      </c>
      <c r="F602">
        <v>45</v>
      </c>
      <c r="G602">
        <v>1</v>
      </c>
      <c r="H602">
        <v>1</v>
      </c>
      <c r="I602">
        <v>12</v>
      </c>
      <c r="J602" t="s">
        <v>472</v>
      </c>
      <c r="K602">
        <v>2016</v>
      </c>
      <c r="L602">
        <v>223</v>
      </c>
    </row>
    <row r="603" spans="1:12" x14ac:dyDescent="0.25">
      <c r="A603" t="s">
        <v>506</v>
      </c>
      <c r="B603">
        <v>2</v>
      </c>
      <c r="C603">
        <v>1111</v>
      </c>
      <c r="D603">
        <v>9920003</v>
      </c>
      <c r="E603" s="1">
        <v>42440</v>
      </c>
      <c r="F603">
        <v>45</v>
      </c>
      <c r="G603">
        <v>1</v>
      </c>
      <c r="H603">
        <v>1</v>
      </c>
      <c r="I603">
        <v>12</v>
      </c>
      <c r="J603" t="s">
        <v>472</v>
      </c>
      <c r="K603">
        <v>2015</v>
      </c>
      <c r="L603">
        <v>28770</v>
      </c>
    </row>
    <row r="604" spans="1:12" x14ac:dyDescent="0.25">
      <c r="A604" t="s">
        <v>506</v>
      </c>
      <c r="B604">
        <v>2</v>
      </c>
      <c r="C604">
        <v>1111</v>
      </c>
      <c r="D604">
        <v>9920005</v>
      </c>
      <c r="E604" s="1">
        <v>42440</v>
      </c>
      <c r="F604">
        <v>45</v>
      </c>
      <c r="G604">
        <v>1</v>
      </c>
      <c r="H604">
        <v>1</v>
      </c>
      <c r="I604">
        <v>12</v>
      </c>
      <c r="J604" t="s">
        <v>472</v>
      </c>
      <c r="K604">
        <v>2015</v>
      </c>
      <c r="L604">
        <v>29009</v>
      </c>
    </row>
    <row r="605" spans="1:12" x14ac:dyDescent="0.25">
      <c r="A605" t="s">
        <v>506</v>
      </c>
      <c r="B605">
        <v>2</v>
      </c>
      <c r="C605">
        <v>1111</v>
      </c>
      <c r="D605">
        <v>9930027</v>
      </c>
      <c r="E605" s="1">
        <v>42440</v>
      </c>
      <c r="F605">
        <v>45</v>
      </c>
      <c r="G605">
        <v>1</v>
      </c>
      <c r="H605">
        <v>1</v>
      </c>
      <c r="I605">
        <v>12</v>
      </c>
      <c r="J605" t="s">
        <v>472</v>
      </c>
      <c r="K605">
        <v>2016</v>
      </c>
      <c r="L605">
        <v>2374</v>
      </c>
    </row>
    <row r="606" spans="1:12" x14ac:dyDescent="0.25">
      <c r="A606" t="s">
        <v>506</v>
      </c>
      <c r="B606">
        <v>2</v>
      </c>
      <c r="C606">
        <v>1111</v>
      </c>
      <c r="D606">
        <v>12250024</v>
      </c>
      <c r="E606" s="1">
        <v>43083</v>
      </c>
      <c r="F606">
        <v>45</v>
      </c>
      <c r="G606">
        <v>1</v>
      </c>
      <c r="H606">
        <v>1</v>
      </c>
      <c r="I606">
        <v>12</v>
      </c>
      <c r="J606" t="s">
        <v>472</v>
      </c>
      <c r="K606">
        <v>2017</v>
      </c>
      <c r="L606">
        <v>28629</v>
      </c>
    </row>
    <row r="607" spans="1:12" x14ac:dyDescent="0.25">
      <c r="A607" t="s">
        <v>506</v>
      </c>
      <c r="B607">
        <v>2</v>
      </c>
      <c r="C607">
        <v>1111</v>
      </c>
      <c r="D607">
        <v>12930044</v>
      </c>
      <c r="E607" s="1">
        <v>43277</v>
      </c>
      <c r="F607">
        <v>45</v>
      </c>
      <c r="G607">
        <v>1</v>
      </c>
      <c r="H607">
        <v>1</v>
      </c>
      <c r="I607">
        <v>12</v>
      </c>
      <c r="J607" t="s">
        <v>472</v>
      </c>
      <c r="K607">
        <v>2018</v>
      </c>
      <c r="L607">
        <v>14017</v>
      </c>
    </row>
    <row r="608" spans="1:12" x14ac:dyDescent="0.25">
      <c r="A608" t="s">
        <v>506</v>
      </c>
      <c r="B608">
        <v>2</v>
      </c>
      <c r="C608">
        <v>1111</v>
      </c>
      <c r="D608">
        <v>12550251</v>
      </c>
      <c r="E608" s="1">
        <v>43160</v>
      </c>
      <c r="F608">
        <v>45</v>
      </c>
      <c r="G608">
        <v>1</v>
      </c>
      <c r="H608">
        <v>1</v>
      </c>
      <c r="I608">
        <v>12</v>
      </c>
      <c r="J608" t="s">
        <v>472</v>
      </c>
      <c r="K608">
        <v>2018</v>
      </c>
      <c r="L608">
        <v>167</v>
      </c>
    </row>
    <row r="609" spans="1:12" x14ac:dyDescent="0.25">
      <c r="A609" t="s">
        <v>506</v>
      </c>
      <c r="B609">
        <v>2</v>
      </c>
      <c r="C609">
        <v>1111</v>
      </c>
      <c r="D609">
        <v>12610147</v>
      </c>
      <c r="E609" s="1">
        <v>43193</v>
      </c>
      <c r="F609">
        <v>45</v>
      </c>
      <c r="G609">
        <v>1</v>
      </c>
      <c r="H609">
        <v>1</v>
      </c>
      <c r="I609">
        <v>12</v>
      </c>
      <c r="J609" t="s">
        <v>472</v>
      </c>
      <c r="K609">
        <v>2018</v>
      </c>
      <c r="L609">
        <v>5749</v>
      </c>
    </row>
    <row r="610" spans="1:12" x14ac:dyDescent="0.25">
      <c r="A610" t="s">
        <v>506</v>
      </c>
      <c r="B610">
        <v>2</v>
      </c>
      <c r="C610">
        <v>1111</v>
      </c>
      <c r="D610">
        <v>12630059</v>
      </c>
      <c r="E610" s="1">
        <v>43193</v>
      </c>
      <c r="F610">
        <v>45</v>
      </c>
      <c r="G610">
        <v>1</v>
      </c>
      <c r="H610">
        <v>1</v>
      </c>
      <c r="I610">
        <v>12</v>
      </c>
      <c r="J610" t="s">
        <v>472</v>
      </c>
      <c r="K610">
        <v>2017</v>
      </c>
      <c r="L610">
        <v>26802</v>
      </c>
    </row>
    <row r="611" spans="1:12" x14ac:dyDescent="0.25">
      <c r="A611" t="s">
        <v>506</v>
      </c>
      <c r="B611">
        <v>2</v>
      </c>
      <c r="C611">
        <v>1111</v>
      </c>
      <c r="D611">
        <v>12630061</v>
      </c>
      <c r="E611" s="1">
        <v>43193</v>
      </c>
      <c r="F611">
        <v>45</v>
      </c>
      <c r="G611">
        <v>1</v>
      </c>
      <c r="H611">
        <v>1</v>
      </c>
      <c r="I611">
        <v>12</v>
      </c>
      <c r="J611" t="s">
        <v>472</v>
      </c>
      <c r="K611">
        <v>2015</v>
      </c>
      <c r="L611">
        <v>22147</v>
      </c>
    </row>
    <row r="612" spans="1:12" x14ac:dyDescent="0.25">
      <c r="A612" t="s">
        <v>506</v>
      </c>
      <c r="B612">
        <v>2</v>
      </c>
      <c r="C612">
        <v>1111</v>
      </c>
      <c r="D612">
        <v>12630063</v>
      </c>
      <c r="E612" s="1">
        <v>43193</v>
      </c>
      <c r="F612">
        <v>45</v>
      </c>
      <c r="G612">
        <v>1</v>
      </c>
      <c r="H612">
        <v>1</v>
      </c>
      <c r="I612">
        <v>12</v>
      </c>
      <c r="J612" t="s">
        <v>472</v>
      </c>
      <c r="K612">
        <v>2015</v>
      </c>
      <c r="L612">
        <v>22341</v>
      </c>
    </row>
    <row r="613" spans="1:12" x14ac:dyDescent="0.25">
      <c r="A613" t="s">
        <v>506</v>
      </c>
      <c r="B613">
        <v>2</v>
      </c>
      <c r="C613">
        <v>1111</v>
      </c>
      <c r="D613">
        <v>12630064</v>
      </c>
      <c r="E613" s="1">
        <v>43193</v>
      </c>
      <c r="F613">
        <v>45</v>
      </c>
      <c r="G613">
        <v>1</v>
      </c>
      <c r="H613">
        <v>1</v>
      </c>
      <c r="I613">
        <v>12</v>
      </c>
      <c r="J613" t="s">
        <v>472</v>
      </c>
      <c r="K613">
        <v>2015</v>
      </c>
      <c r="L613">
        <v>21882</v>
      </c>
    </row>
    <row r="614" spans="1:12" x14ac:dyDescent="0.25">
      <c r="A614" t="s">
        <v>506</v>
      </c>
      <c r="B614">
        <v>2</v>
      </c>
      <c r="C614">
        <v>1111</v>
      </c>
      <c r="D614">
        <v>12630066</v>
      </c>
      <c r="E614" s="1">
        <v>43193</v>
      </c>
      <c r="F614">
        <v>45</v>
      </c>
      <c r="G614">
        <v>1</v>
      </c>
      <c r="H614">
        <v>1</v>
      </c>
      <c r="I614">
        <v>12</v>
      </c>
      <c r="J614" t="s">
        <v>472</v>
      </c>
      <c r="K614">
        <v>2015</v>
      </c>
      <c r="L614">
        <v>21878</v>
      </c>
    </row>
    <row r="615" spans="1:12" x14ac:dyDescent="0.25">
      <c r="A615" t="s">
        <v>506</v>
      </c>
      <c r="B615">
        <v>2</v>
      </c>
      <c r="C615">
        <v>1111</v>
      </c>
      <c r="D615">
        <v>12630067</v>
      </c>
      <c r="E615" s="1">
        <v>43193</v>
      </c>
      <c r="F615">
        <v>45</v>
      </c>
      <c r="G615">
        <v>1</v>
      </c>
      <c r="H615">
        <v>1</v>
      </c>
      <c r="I615">
        <v>12</v>
      </c>
      <c r="J615" t="s">
        <v>472</v>
      </c>
      <c r="K615">
        <v>2015</v>
      </c>
      <c r="L615">
        <v>22332</v>
      </c>
    </row>
    <row r="616" spans="1:12" x14ac:dyDescent="0.25">
      <c r="A616" t="s">
        <v>506</v>
      </c>
      <c r="B616">
        <v>2</v>
      </c>
      <c r="C616">
        <v>1111</v>
      </c>
      <c r="D616">
        <v>12390165</v>
      </c>
      <c r="E616" s="1">
        <v>43124</v>
      </c>
      <c r="F616">
        <v>45</v>
      </c>
      <c r="G616">
        <v>1</v>
      </c>
      <c r="H616">
        <v>1</v>
      </c>
      <c r="I616">
        <v>12</v>
      </c>
      <c r="J616" t="s">
        <v>472</v>
      </c>
      <c r="K616">
        <v>2017</v>
      </c>
      <c r="L616">
        <v>31234</v>
      </c>
    </row>
    <row r="617" spans="1:12" x14ac:dyDescent="0.25">
      <c r="A617" t="s">
        <v>506</v>
      </c>
      <c r="B617">
        <v>2</v>
      </c>
      <c r="C617">
        <v>1111</v>
      </c>
      <c r="D617">
        <v>12410187</v>
      </c>
      <c r="E617" s="1">
        <v>43124</v>
      </c>
      <c r="F617">
        <v>45</v>
      </c>
      <c r="G617">
        <v>1</v>
      </c>
      <c r="H617">
        <v>1</v>
      </c>
      <c r="I617">
        <v>12</v>
      </c>
      <c r="J617" t="s">
        <v>472</v>
      </c>
      <c r="K617">
        <v>2017</v>
      </c>
      <c r="L617">
        <v>1889</v>
      </c>
    </row>
    <row r="618" spans="1:12" x14ac:dyDescent="0.25">
      <c r="A618" t="s">
        <v>506</v>
      </c>
      <c r="B618">
        <v>2</v>
      </c>
      <c r="C618">
        <v>1111</v>
      </c>
      <c r="D618">
        <v>12860241</v>
      </c>
      <c r="E618" s="1">
        <v>43264</v>
      </c>
      <c r="F618">
        <v>45</v>
      </c>
      <c r="G618">
        <v>1</v>
      </c>
      <c r="H618">
        <v>1</v>
      </c>
      <c r="I618">
        <v>12</v>
      </c>
      <c r="J618" t="s">
        <v>472</v>
      </c>
      <c r="K618">
        <v>2018</v>
      </c>
      <c r="L618">
        <v>11756</v>
      </c>
    </row>
    <row r="619" spans="1:12" x14ac:dyDescent="0.25">
      <c r="A619" t="s">
        <v>506</v>
      </c>
      <c r="B619">
        <v>2</v>
      </c>
      <c r="C619">
        <v>1111</v>
      </c>
      <c r="D619">
        <v>12190075</v>
      </c>
      <c r="E619" s="1">
        <v>43066</v>
      </c>
      <c r="F619">
        <v>45</v>
      </c>
      <c r="G619">
        <v>1</v>
      </c>
      <c r="H619">
        <v>1</v>
      </c>
      <c r="I619">
        <v>12</v>
      </c>
      <c r="J619" t="s">
        <v>472</v>
      </c>
      <c r="K619">
        <v>2017</v>
      </c>
      <c r="L619">
        <v>27464</v>
      </c>
    </row>
    <row r="620" spans="1:12" x14ac:dyDescent="0.25">
      <c r="A620" t="s">
        <v>506</v>
      </c>
      <c r="B620">
        <v>2</v>
      </c>
      <c r="C620">
        <v>1111</v>
      </c>
      <c r="D620">
        <v>12190076</v>
      </c>
      <c r="E620" s="1">
        <v>43066</v>
      </c>
      <c r="F620">
        <v>45</v>
      </c>
      <c r="G620">
        <v>1</v>
      </c>
      <c r="H620">
        <v>1</v>
      </c>
      <c r="I620">
        <v>12</v>
      </c>
      <c r="J620" t="s">
        <v>472</v>
      </c>
      <c r="K620">
        <v>2017</v>
      </c>
      <c r="L620">
        <v>27512</v>
      </c>
    </row>
    <row r="621" spans="1:12" x14ac:dyDescent="0.25">
      <c r="A621" t="s">
        <v>506</v>
      </c>
      <c r="B621">
        <v>2</v>
      </c>
      <c r="C621">
        <v>1111</v>
      </c>
      <c r="D621">
        <v>13200123</v>
      </c>
      <c r="E621" s="1">
        <v>43374</v>
      </c>
      <c r="F621">
        <v>45</v>
      </c>
      <c r="G621">
        <v>1</v>
      </c>
      <c r="H621">
        <v>1</v>
      </c>
      <c r="I621">
        <v>12</v>
      </c>
      <c r="J621" t="s">
        <v>472</v>
      </c>
      <c r="K621">
        <v>2018</v>
      </c>
      <c r="L621">
        <v>20879</v>
      </c>
    </row>
    <row r="622" spans="1:12" x14ac:dyDescent="0.25">
      <c r="A622" t="s">
        <v>506</v>
      </c>
      <c r="B622">
        <v>2</v>
      </c>
      <c r="C622">
        <v>1111</v>
      </c>
      <c r="D622">
        <v>13400153</v>
      </c>
      <c r="E622" s="1">
        <v>43437</v>
      </c>
      <c r="F622">
        <v>45</v>
      </c>
      <c r="G622">
        <v>1</v>
      </c>
      <c r="H622">
        <v>1</v>
      </c>
      <c r="I622">
        <v>12</v>
      </c>
      <c r="J622" t="s">
        <v>472</v>
      </c>
      <c r="K622">
        <v>2018</v>
      </c>
      <c r="L622">
        <v>25437</v>
      </c>
    </row>
    <row r="623" spans="1:12" x14ac:dyDescent="0.25">
      <c r="A623" t="s">
        <v>506</v>
      </c>
      <c r="B623">
        <v>2</v>
      </c>
      <c r="C623">
        <v>1111</v>
      </c>
      <c r="D623">
        <v>13400155</v>
      </c>
      <c r="E623" s="1">
        <v>43437</v>
      </c>
      <c r="F623">
        <v>45</v>
      </c>
      <c r="G623">
        <v>1</v>
      </c>
      <c r="H623">
        <v>1</v>
      </c>
      <c r="I623">
        <v>12</v>
      </c>
      <c r="J623" t="s">
        <v>472</v>
      </c>
      <c r="K623">
        <v>2018</v>
      </c>
      <c r="L623">
        <v>26275</v>
      </c>
    </row>
    <row r="624" spans="1:12" x14ac:dyDescent="0.25">
      <c r="A624" t="s">
        <v>506</v>
      </c>
      <c r="B624">
        <v>2</v>
      </c>
      <c r="C624">
        <v>1111</v>
      </c>
      <c r="D624">
        <v>13240114</v>
      </c>
      <c r="E624" s="1">
        <v>43389</v>
      </c>
      <c r="F624">
        <v>45</v>
      </c>
      <c r="G624">
        <v>1</v>
      </c>
      <c r="H624">
        <v>1</v>
      </c>
      <c r="I624">
        <v>12</v>
      </c>
      <c r="J624" t="s">
        <v>472</v>
      </c>
      <c r="K624">
        <v>2018</v>
      </c>
      <c r="L624">
        <v>21822</v>
      </c>
    </row>
    <row r="625" spans="1:12" x14ac:dyDescent="0.25">
      <c r="A625" t="s">
        <v>506</v>
      </c>
      <c r="B625">
        <v>1</v>
      </c>
      <c r="C625">
        <v>1111</v>
      </c>
      <c r="D625">
        <v>11770211</v>
      </c>
      <c r="E625" s="1">
        <v>42991</v>
      </c>
      <c r="F625">
        <v>169.08</v>
      </c>
      <c r="G625">
        <v>3</v>
      </c>
      <c r="H625">
        <v>1</v>
      </c>
      <c r="I625">
        <v>150</v>
      </c>
      <c r="J625" t="s">
        <v>470</v>
      </c>
      <c r="K625">
        <v>2017</v>
      </c>
      <c r="L625">
        <v>14776</v>
      </c>
    </row>
    <row r="626" spans="1:12" x14ac:dyDescent="0.25">
      <c r="A626" t="s">
        <v>506</v>
      </c>
      <c r="B626">
        <v>1</v>
      </c>
      <c r="C626">
        <v>1111</v>
      </c>
      <c r="D626">
        <v>11210005</v>
      </c>
      <c r="E626" s="1">
        <v>42801</v>
      </c>
      <c r="F626">
        <v>97.88</v>
      </c>
      <c r="G626">
        <v>1</v>
      </c>
      <c r="H626">
        <v>1</v>
      </c>
      <c r="I626">
        <v>150</v>
      </c>
      <c r="J626" t="s">
        <v>470</v>
      </c>
      <c r="K626">
        <v>2017</v>
      </c>
      <c r="L626">
        <v>1136</v>
      </c>
    </row>
    <row r="627" spans="1:12" x14ac:dyDescent="0.25">
      <c r="A627" t="s">
        <v>506</v>
      </c>
      <c r="B627">
        <v>1</v>
      </c>
      <c r="C627">
        <v>1111</v>
      </c>
      <c r="D627">
        <v>11210006</v>
      </c>
      <c r="E627" s="1">
        <v>42801</v>
      </c>
      <c r="F627">
        <v>97.88</v>
      </c>
      <c r="G627">
        <v>1</v>
      </c>
      <c r="H627">
        <v>1</v>
      </c>
      <c r="I627">
        <v>150</v>
      </c>
      <c r="J627" t="s">
        <v>470</v>
      </c>
      <c r="K627">
        <v>2017</v>
      </c>
      <c r="L627">
        <v>1641</v>
      </c>
    </row>
    <row r="628" spans="1:12" x14ac:dyDescent="0.25">
      <c r="A628" t="s">
        <v>506</v>
      </c>
      <c r="B628">
        <v>1</v>
      </c>
      <c r="C628">
        <v>1111</v>
      </c>
      <c r="D628">
        <v>11210007</v>
      </c>
      <c r="E628" s="1">
        <v>42801</v>
      </c>
      <c r="F628">
        <v>97.88</v>
      </c>
      <c r="G628">
        <v>1</v>
      </c>
      <c r="H628">
        <v>1</v>
      </c>
      <c r="I628">
        <v>150</v>
      </c>
      <c r="J628" t="s">
        <v>470</v>
      </c>
      <c r="K628">
        <v>2017</v>
      </c>
      <c r="L628">
        <v>1222</v>
      </c>
    </row>
    <row r="629" spans="1:12" x14ac:dyDescent="0.25">
      <c r="A629" t="s">
        <v>506</v>
      </c>
      <c r="B629">
        <v>1</v>
      </c>
      <c r="C629">
        <v>1111</v>
      </c>
      <c r="D629">
        <v>11210008</v>
      </c>
      <c r="E629" s="1">
        <v>42801</v>
      </c>
      <c r="F629">
        <v>97.88</v>
      </c>
      <c r="G629">
        <v>1</v>
      </c>
      <c r="H629">
        <v>1</v>
      </c>
      <c r="I629">
        <v>150</v>
      </c>
      <c r="J629" t="s">
        <v>470</v>
      </c>
      <c r="K629">
        <v>2017</v>
      </c>
      <c r="L629">
        <v>5115</v>
      </c>
    </row>
    <row r="630" spans="1:12" x14ac:dyDescent="0.25">
      <c r="A630" t="s">
        <v>506</v>
      </c>
      <c r="B630">
        <v>1</v>
      </c>
      <c r="C630">
        <v>1111</v>
      </c>
      <c r="D630">
        <v>11210009</v>
      </c>
      <c r="E630" s="1">
        <v>42801</v>
      </c>
      <c r="F630">
        <v>97.88</v>
      </c>
      <c r="G630">
        <v>1</v>
      </c>
      <c r="H630">
        <v>1</v>
      </c>
      <c r="I630">
        <v>150</v>
      </c>
      <c r="J630" t="s">
        <v>470</v>
      </c>
      <c r="K630">
        <v>2017</v>
      </c>
      <c r="L630">
        <v>5127</v>
      </c>
    </row>
    <row r="631" spans="1:12" x14ac:dyDescent="0.25">
      <c r="A631" t="s">
        <v>506</v>
      </c>
      <c r="B631">
        <v>1</v>
      </c>
      <c r="C631">
        <v>1111</v>
      </c>
      <c r="D631">
        <v>11210010</v>
      </c>
      <c r="E631" s="1">
        <v>42801</v>
      </c>
      <c r="F631">
        <v>97.88</v>
      </c>
      <c r="G631">
        <v>1</v>
      </c>
      <c r="H631">
        <v>1</v>
      </c>
      <c r="I631">
        <v>150</v>
      </c>
      <c r="J631" t="s">
        <v>470</v>
      </c>
      <c r="K631">
        <v>2017</v>
      </c>
      <c r="L631">
        <v>384</v>
      </c>
    </row>
    <row r="632" spans="1:12" x14ac:dyDescent="0.25">
      <c r="A632" t="s">
        <v>506</v>
      </c>
      <c r="B632">
        <v>1</v>
      </c>
      <c r="C632">
        <v>1111</v>
      </c>
      <c r="D632">
        <v>11210011</v>
      </c>
      <c r="E632" s="1">
        <v>42801</v>
      </c>
      <c r="F632">
        <v>44.24</v>
      </c>
      <c r="G632">
        <v>1</v>
      </c>
      <c r="H632">
        <v>1</v>
      </c>
      <c r="I632">
        <v>150</v>
      </c>
      <c r="J632" t="s">
        <v>470</v>
      </c>
      <c r="K632">
        <v>2017</v>
      </c>
      <c r="L632">
        <v>5137</v>
      </c>
    </row>
    <row r="633" spans="1:12" x14ac:dyDescent="0.25">
      <c r="A633" t="s">
        <v>506</v>
      </c>
      <c r="B633">
        <v>1</v>
      </c>
      <c r="C633">
        <v>1111</v>
      </c>
      <c r="D633">
        <v>11210012</v>
      </c>
      <c r="E633" s="1">
        <v>42801</v>
      </c>
      <c r="F633">
        <v>97.88</v>
      </c>
      <c r="G633">
        <v>1</v>
      </c>
      <c r="H633">
        <v>1</v>
      </c>
      <c r="I633">
        <v>150</v>
      </c>
      <c r="J633" t="s">
        <v>470</v>
      </c>
      <c r="K633">
        <v>2017</v>
      </c>
      <c r="L633">
        <v>5138</v>
      </c>
    </row>
    <row r="634" spans="1:12" x14ac:dyDescent="0.25">
      <c r="A634" t="s">
        <v>506</v>
      </c>
      <c r="B634">
        <v>1</v>
      </c>
      <c r="C634">
        <v>1111</v>
      </c>
      <c r="D634">
        <v>11410057</v>
      </c>
      <c r="E634" s="1">
        <v>42866</v>
      </c>
      <c r="F634">
        <v>97.88</v>
      </c>
      <c r="G634">
        <v>1</v>
      </c>
      <c r="H634">
        <v>1</v>
      </c>
      <c r="I634">
        <v>150</v>
      </c>
      <c r="J634" t="s">
        <v>470</v>
      </c>
      <c r="K634">
        <v>2017</v>
      </c>
      <c r="L634">
        <v>5097</v>
      </c>
    </row>
    <row r="635" spans="1:12" x14ac:dyDescent="0.25">
      <c r="A635" t="s">
        <v>506</v>
      </c>
      <c r="B635">
        <v>1</v>
      </c>
      <c r="C635">
        <v>1111</v>
      </c>
      <c r="D635">
        <v>11410060</v>
      </c>
      <c r="E635" s="1">
        <v>42866</v>
      </c>
      <c r="F635">
        <v>97.88</v>
      </c>
      <c r="G635">
        <v>1</v>
      </c>
      <c r="H635">
        <v>1</v>
      </c>
      <c r="I635">
        <v>150</v>
      </c>
      <c r="J635" t="s">
        <v>470</v>
      </c>
      <c r="K635">
        <v>2017</v>
      </c>
      <c r="L635">
        <v>6425</v>
      </c>
    </row>
    <row r="636" spans="1:12" x14ac:dyDescent="0.25">
      <c r="A636" t="s">
        <v>506</v>
      </c>
      <c r="B636">
        <v>1</v>
      </c>
      <c r="C636">
        <v>1111</v>
      </c>
      <c r="D636">
        <v>11410061</v>
      </c>
      <c r="E636" s="1">
        <v>42866</v>
      </c>
      <c r="F636">
        <v>97.88</v>
      </c>
      <c r="G636">
        <v>1</v>
      </c>
      <c r="H636">
        <v>1</v>
      </c>
      <c r="I636">
        <v>150</v>
      </c>
      <c r="J636" t="s">
        <v>470</v>
      </c>
      <c r="K636">
        <v>2017</v>
      </c>
      <c r="L636">
        <v>6737</v>
      </c>
    </row>
    <row r="637" spans="1:12" x14ac:dyDescent="0.25">
      <c r="A637" t="s">
        <v>506</v>
      </c>
      <c r="B637">
        <v>1</v>
      </c>
      <c r="C637">
        <v>1111</v>
      </c>
      <c r="D637">
        <v>11410062</v>
      </c>
      <c r="E637" s="1">
        <v>42866</v>
      </c>
      <c r="F637">
        <v>97.88</v>
      </c>
      <c r="G637">
        <v>1</v>
      </c>
      <c r="H637">
        <v>1</v>
      </c>
      <c r="I637">
        <v>150</v>
      </c>
      <c r="J637" t="s">
        <v>470</v>
      </c>
      <c r="K637">
        <v>2017</v>
      </c>
      <c r="L637">
        <v>5014</v>
      </c>
    </row>
    <row r="638" spans="1:12" x14ac:dyDescent="0.25">
      <c r="A638" t="s">
        <v>506</v>
      </c>
      <c r="B638">
        <v>1</v>
      </c>
      <c r="C638">
        <v>1111</v>
      </c>
      <c r="D638">
        <v>11410063</v>
      </c>
      <c r="E638" s="1">
        <v>42866</v>
      </c>
      <c r="F638">
        <v>97.88</v>
      </c>
      <c r="G638">
        <v>1</v>
      </c>
      <c r="H638">
        <v>1</v>
      </c>
      <c r="I638">
        <v>150</v>
      </c>
      <c r="J638" t="s">
        <v>470</v>
      </c>
      <c r="K638">
        <v>2017</v>
      </c>
      <c r="L638">
        <v>6491</v>
      </c>
    </row>
    <row r="639" spans="1:12" x14ac:dyDescent="0.25">
      <c r="A639" t="s">
        <v>506</v>
      </c>
      <c r="B639">
        <v>1</v>
      </c>
      <c r="C639">
        <v>1111</v>
      </c>
      <c r="D639">
        <v>11410064</v>
      </c>
      <c r="E639" s="1">
        <v>42866</v>
      </c>
      <c r="F639">
        <v>97.88</v>
      </c>
      <c r="G639">
        <v>1</v>
      </c>
      <c r="H639">
        <v>1</v>
      </c>
      <c r="I639">
        <v>150</v>
      </c>
      <c r="J639" t="s">
        <v>470</v>
      </c>
      <c r="K639">
        <v>2017</v>
      </c>
      <c r="L639">
        <v>4968</v>
      </c>
    </row>
    <row r="640" spans="1:12" x14ac:dyDescent="0.25">
      <c r="A640" t="s">
        <v>506</v>
      </c>
      <c r="B640">
        <v>1</v>
      </c>
      <c r="C640">
        <v>1111</v>
      </c>
      <c r="D640">
        <v>11970278</v>
      </c>
      <c r="E640" s="1">
        <v>43042</v>
      </c>
      <c r="F640">
        <v>394.52</v>
      </c>
      <c r="G640">
        <v>7</v>
      </c>
      <c r="H640">
        <v>1</v>
      </c>
      <c r="I640">
        <v>150</v>
      </c>
      <c r="J640" t="s">
        <v>470</v>
      </c>
      <c r="K640">
        <v>2017</v>
      </c>
      <c r="L640">
        <v>16364</v>
      </c>
    </row>
    <row r="641" spans="1:12" x14ac:dyDescent="0.25">
      <c r="A641" t="s">
        <v>506</v>
      </c>
      <c r="B641">
        <v>1</v>
      </c>
      <c r="C641">
        <v>1111</v>
      </c>
      <c r="D641">
        <v>11770140</v>
      </c>
      <c r="E641" s="1">
        <v>42990</v>
      </c>
      <c r="F641">
        <v>44.24</v>
      </c>
      <c r="G641">
        <v>1</v>
      </c>
      <c r="H641">
        <v>1</v>
      </c>
      <c r="I641">
        <v>150</v>
      </c>
      <c r="J641" t="s">
        <v>470</v>
      </c>
      <c r="K641">
        <v>2017</v>
      </c>
      <c r="L641">
        <v>14680</v>
      </c>
    </row>
    <row r="642" spans="1:12" x14ac:dyDescent="0.25">
      <c r="A642" t="s">
        <v>506</v>
      </c>
      <c r="B642">
        <v>1</v>
      </c>
      <c r="C642">
        <v>1111</v>
      </c>
      <c r="D642">
        <v>11770144</v>
      </c>
      <c r="E642" s="1">
        <v>42990</v>
      </c>
      <c r="F642">
        <v>44.24</v>
      </c>
      <c r="G642">
        <v>1</v>
      </c>
      <c r="H642">
        <v>1</v>
      </c>
      <c r="I642">
        <v>150</v>
      </c>
      <c r="J642" t="s">
        <v>470</v>
      </c>
      <c r="K642">
        <v>2017</v>
      </c>
      <c r="L642">
        <v>13755</v>
      </c>
    </row>
    <row r="643" spans="1:12" x14ac:dyDescent="0.25">
      <c r="A643" t="s">
        <v>506</v>
      </c>
      <c r="B643">
        <v>1</v>
      </c>
      <c r="C643">
        <v>1111</v>
      </c>
      <c r="D643">
        <v>9910138</v>
      </c>
      <c r="E643" s="1">
        <v>42438</v>
      </c>
      <c r="F643">
        <v>44.24</v>
      </c>
      <c r="G643">
        <v>1</v>
      </c>
      <c r="H643">
        <v>1</v>
      </c>
      <c r="I643">
        <v>150</v>
      </c>
      <c r="J643" t="s">
        <v>470</v>
      </c>
      <c r="K643">
        <v>2016</v>
      </c>
      <c r="L643">
        <v>301</v>
      </c>
    </row>
    <row r="644" spans="1:12" x14ac:dyDescent="0.25">
      <c r="A644" t="s">
        <v>506</v>
      </c>
      <c r="B644">
        <v>1</v>
      </c>
      <c r="C644">
        <v>1111</v>
      </c>
      <c r="D644">
        <v>9910139</v>
      </c>
      <c r="E644" s="1">
        <v>42438</v>
      </c>
      <c r="F644">
        <v>44.24</v>
      </c>
      <c r="G644">
        <v>1</v>
      </c>
      <c r="H644">
        <v>1</v>
      </c>
      <c r="I644">
        <v>150</v>
      </c>
      <c r="J644" t="s">
        <v>470</v>
      </c>
      <c r="K644">
        <v>2016</v>
      </c>
      <c r="L644">
        <v>301</v>
      </c>
    </row>
    <row r="645" spans="1:12" x14ac:dyDescent="0.25">
      <c r="A645" t="s">
        <v>506</v>
      </c>
      <c r="B645">
        <v>1</v>
      </c>
      <c r="C645">
        <v>1111</v>
      </c>
      <c r="D645">
        <v>14960225</v>
      </c>
      <c r="E645" s="1">
        <v>43881</v>
      </c>
      <c r="F645">
        <v>80</v>
      </c>
      <c r="G645">
        <v>1</v>
      </c>
      <c r="H645">
        <v>1</v>
      </c>
      <c r="I645">
        <v>150</v>
      </c>
      <c r="J645" t="s">
        <v>470</v>
      </c>
      <c r="K645">
        <v>2013</v>
      </c>
      <c r="L645">
        <v>13288</v>
      </c>
    </row>
    <row r="646" spans="1:12" x14ac:dyDescent="0.25">
      <c r="A646" t="s">
        <v>506</v>
      </c>
      <c r="B646">
        <v>1</v>
      </c>
      <c r="C646">
        <v>1111</v>
      </c>
      <c r="D646">
        <v>16880171</v>
      </c>
      <c r="E646" s="1">
        <v>44579</v>
      </c>
      <c r="F646">
        <v>220</v>
      </c>
      <c r="G646">
        <v>1</v>
      </c>
      <c r="H646">
        <v>1</v>
      </c>
      <c r="I646">
        <v>150</v>
      </c>
      <c r="J646" t="s">
        <v>470</v>
      </c>
      <c r="K646">
        <v>2021</v>
      </c>
      <c r="L646">
        <v>58873</v>
      </c>
    </row>
    <row r="647" spans="1:12" x14ac:dyDescent="0.25">
      <c r="A647" t="s">
        <v>506</v>
      </c>
      <c r="B647">
        <v>2</v>
      </c>
      <c r="C647">
        <v>1111</v>
      </c>
      <c r="D647">
        <v>10560021</v>
      </c>
      <c r="E647" s="1">
        <v>42676</v>
      </c>
      <c r="F647">
        <v>45</v>
      </c>
      <c r="G647">
        <v>1</v>
      </c>
      <c r="H647">
        <v>1</v>
      </c>
      <c r="I647">
        <v>150</v>
      </c>
      <c r="J647" t="s">
        <v>470</v>
      </c>
      <c r="K647">
        <v>2016</v>
      </c>
      <c r="L647">
        <v>19438</v>
      </c>
    </row>
    <row r="648" spans="1:12" x14ac:dyDescent="0.25">
      <c r="A648" t="s">
        <v>506</v>
      </c>
      <c r="B648">
        <v>2</v>
      </c>
      <c r="C648">
        <v>1111</v>
      </c>
      <c r="D648">
        <v>11970182</v>
      </c>
      <c r="E648" s="1">
        <v>43041</v>
      </c>
      <c r="F648">
        <v>45</v>
      </c>
      <c r="G648">
        <v>1</v>
      </c>
      <c r="H648">
        <v>1</v>
      </c>
      <c r="I648">
        <v>150</v>
      </c>
      <c r="J648" t="s">
        <v>470</v>
      </c>
      <c r="K648">
        <v>2017</v>
      </c>
      <c r="L648">
        <v>21622</v>
      </c>
    </row>
    <row r="649" spans="1:12" x14ac:dyDescent="0.25">
      <c r="A649" t="s">
        <v>506</v>
      </c>
      <c r="B649">
        <v>2</v>
      </c>
      <c r="C649">
        <v>1111</v>
      </c>
      <c r="D649">
        <v>11970183</v>
      </c>
      <c r="E649" s="1">
        <v>43041</v>
      </c>
      <c r="F649">
        <v>45</v>
      </c>
      <c r="G649">
        <v>1</v>
      </c>
      <c r="H649">
        <v>1</v>
      </c>
      <c r="I649">
        <v>150</v>
      </c>
      <c r="J649" t="s">
        <v>470</v>
      </c>
      <c r="K649">
        <v>2017</v>
      </c>
      <c r="L649">
        <v>21829</v>
      </c>
    </row>
    <row r="650" spans="1:12" x14ac:dyDescent="0.25">
      <c r="A650" t="s">
        <v>506</v>
      </c>
      <c r="B650">
        <v>2</v>
      </c>
      <c r="C650">
        <v>1111</v>
      </c>
      <c r="D650">
        <v>9660149</v>
      </c>
      <c r="E650" s="1">
        <v>42401</v>
      </c>
      <c r="F650">
        <v>45</v>
      </c>
      <c r="G650">
        <v>1</v>
      </c>
      <c r="H650">
        <v>1</v>
      </c>
      <c r="I650">
        <v>150</v>
      </c>
      <c r="J650" t="s">
        <v>470</v>
      </c>
      <c r="K650">
        <v>2015</v>
      </c>
      <c r="L650">
        <v>463</v>
      </c>
    </row>
    <row r="651" spans="1:12" x14ac:dyDescent="0.25">
      <c r="A651" t="s">
        <v>506</v>
      </c>
      <c r="B651">
        <v>2</v>
      </c>
      <c r="C651">
        <v>1111</v>
      </c>
      <c r="D651">
        <v>9660150</v>
      </c>
      <c r="E651" s="1">
        <v>42401</v>
      </c>
      <c r="F651">
        <v>45</v>
      </c>
      <c r="G651">
        <v>1</v>
      </c>
      <c r="H651">
        <v>1</v>
      </c>
      <c r="I651">
        <v>150</v>
      </c>
      <c r="J651" t="s">
        <v>470</v>
      </c>
      <c r="K651">
        <v>2015</v>
      </c>
      <c r="L651">
        <v>25770</v>
      </c>
    </row>
    <row r="652" spans="1:12" x14ac:dyDescent="0.25">
      <c r="A652" t="s">
        <v>506</v>
      </c>
      <c r="B652">
        <v>2</v>
      </c>
      <c r="C652">
        <v>1111</v>
      </c>
      <c r="D652">
        <v>11590247</v>
      </c>
      <c r="E652" s="1">
        <v>42920</v>
      </c>
      <c r="F652">
        <v>20</v>
      </c>
      <c r="G652">
        <v>1</v>
      </c>
      <c r="H652">
        <v>1</v>
      </c>
      <c r="I652">
        <v>150</v>
      </c>
      <c r="J652" t="s">
        <v>470</v>
      </c>
      <c r="K652">
        <v>2013</v>
      </c>
      <c r="L652">
        <v>13288</v>
      </c>
    </row>
    <row r="653" spans="1:12" x14ac:dyDescent="0.25">
      <c r="A653" t="s">
        <v>506</v>
      </c>
      <c r="B653">
        <v>2</v>
      </c>
      <c r="C653">
        <v>1111</v>
      </c>
      <c r="D653">
        <v>11710104</v>
      </c>
      <c r="E653" s="1">
        <v>42976</v>
      </c>
      <c r="F653">
        <v>45</v>
      </c>
      <c r="G653">
        <v>1</v>
      </c>
      <c r="H653">
        <v>1</v>
      </c>
      <c r="I653">
        <v>150</v>
      </c>
      <c r="J653" t="s">
        <v>470</v>
      </c>
      <c r="K653">
        <v>2017</v>
      </c>
      <c r="L653">
        <v>14804</v>
      </c>
    </row>
    <row r="654" spans="1:12" x14ac:dyDescent="0.25">
      <c r="A654" t="s">
        <v>506</v>
      </c>
      <c r="B654">
        <v>2</v>
      </c>
      <c r="C654">
        <v>1111</v>
      </c>
      <c r="D654">
        <v>11740102</v>
      </c>
      <c r="E654" s="1">
        <v>42976</v>
      </c>
      <c r="F654">
        <v>45</v>
      </c>
      <c r="G654">
        <v>1</v>
      </c>
      <c r="H654">
        <v>1</v>
      </c>
      <c r="I654">
        <v>150</v>
      </c>
      <c r="J654" t="s">
        <v>470</v>
      </c>
      <c r="K654">
        <v>2017</v>
      </c>
      <c r="L654">
        <v>16052</v>
      </c>
    </row>
    <row r="655" spans="1:12" x14ac:dyDescent="0.25">
      <c r="A655" t="s">
        <v>506</v>
      </c>
      <c r="B655">
        <v>2</v>
      </c>
      <c r="C655">
        <v>1111</v>
      </c>
      <c r="D655">
        <v>11740103</v>
      </c>
      <c r="E655" s="1">
        <v>42976</v>
      </c>
      <c r="F655">
        <v>45</v>
      </c>
      <c r="G655">
        <v>1</v>
      </c>
      <c r="H655">
        <v>1</v>
      </c>
      <c r="I655">
        <v>150</v>
      </c>
      <c r="J655" t="s">
        <v>470</v>
      </c>
      <c r="K655">
        <v>2017</v>
      </c>
      <c r="L655">
        <v>16543</v>
      </c>
    </row>
    <row r="656" spans="1:12" x14ac:dyDescent="0.25">
      <c r="A656" t="s">
        <v>506</v>
      </c>
      <c r="B656">
        <v>2</v>
      </c>
      <c r="C656">
        <v>1111</v>
      </c>
      <c r="D656">
        <v>11740104</v>
      </c>
      <c r="E656" s="1">
        <v>42976</v>
      </c>
      <c r="F656">
        <v>20</v>
      </c>
      <c r="G656">
        <v>1</v>
      </c>
      <c r="H656">
        <v>1</v>
      </c>
      <c r="I656">
        <v>150</v>
      </c>
      <c r="J656" t="s">
        <v>470</v>
      </c>
      <c r="K656">
        <v>2017</v>
      </c>
      <c r="L656">
        <v>16052</v>
      </c>
    </row>
    <row r="657" spans="1:12" x14ac:dyDescent="0.25">
      <c r="A657" t="s">
        <v>506</v>
      </c>
      <c r="B657">
        <v>2</v>
      </c>
      <c r="C657">
        <v>1111</v>
      </c>
      <c r="D657">
        <v>9710176</v>
      </c>
      <c r="E657" s="1">
        <v>42412</v>
      </c>
      <c r="F657">
        <v>45</v>
      </c>
      <c r="G657">
        <v>1</v>
      </c>
      <c r="H657">
        <v>1</v>
      </c>
      <c r="I657">
        <v>150</v>
      </c>
      <c r="J657" t="s">
        <v>470</v>
      </c>
      <c r="K657">
        <v>2015</v>
      </c>
      <c r="L657">
        <v>27073</v>
      </c>
    </row>
    <row r="658" spans="1:12" x14ac:dyDescent="0.25">
      <c r="A658" t="s">
        <v>506</v>
      </c>
      <c r="B658">
        <v>2</v>
      </c>
      <c r="C658">
        <v>1111</v>
      </c>
      <c r="D658">
        <v>9710177</v>
      </c>
      <c r="E658" s="1">
        <v>42412</v>
      </c>
      <c r="F658">
        <v>45</v>
      </c>
      <c r="G658">
        <v>1</v>
      </c>
      <c r="H658">
        <v>1</v>
      </c>
      <c r="I658">
        <v>150</v>
      </c>
      <c r="J658" t="s">
        <v>470</v>
      </c>
      <c r="K658">
        <v>2015</v>
      </c>
      <c r="L658">
        <v>27070</v>
      </c>
    </row>
    <row r="659" spans="1:12" x14ac:dyDescent="0.25">
      <c r="A659" t="s">
        <v>506</v>
      </c>
      <c r="B659">
        <v>2</v>
      </c>
      <c r="C659">
        <v>1111</v>
      </c>
      <c r="D659">
        <v>9710178</v>
      </c>
      <c r="E659" s="1">
        <v>42412</v>
      </c>
      <c r="F659">
        <v>45</v>
      </c>
      <c r="G659">
        <v>1</v>
      </c>
      <c r="H659">
        <v>1</v>
      </c>
      <c r="I659">
        <v>150</v>
      </c>
      <c r="J659" t="s">
        <v>470</v>
      </c>
      <c r="K659">
        <v>2015</v>
      </c>
      <c r="L659">
        <v>27063</v>
      </c>
    </row>
    <row r="660" spans="1:12" x14ac:dyDescent="0.25">
      <c r="A660" t="s">
        <v>506</v>
      </c>
      <c r="B660">
        <v>2</v>
      </c>
      <c r="C660">
        <v>1111</v>
      </c>
      <c r="D660">
        <v>9710284</v>
      </c>
      <c r="E660" s="1">
        <v>42412</v>
      </c>
      <c r="F660">
        <v>45</v>
      </c>
      <c r="G660">
        <v>1</v>
      </c>
      <c r="H660">
        <v>1</v>
      </c>
      <c r="I660">
        <v>150</v>
      </c>
      <c r="J660" t="s">
        <v>470</v>
      </c>
      <c r="K660">
        <v>2015</v>
      </c>
      <c r="L660">
        <v>27204</v>
      </c>
    </row>
    <row r="661" spans="1:12" x14ac:dyDescent="0.25">
      <c r="A661" t="s">
        <v>506</v>
      </c>
      <c r="B661">
        <v>2</v>
      </c>
      <c r="C661">
        <v>1111</v>
      </c>
      <c r="D661">
        <v>9710285</v>
      </c>
      <c r="E661" s="1">
        <v>42412</v>
      </c>
      <c r="F661">
        <v>45</v>
      </c>
      <c r="G661">
        <v>1</v>
      </c>
      <c r="H661">
        <v>1</v>
      </c>
      <c r="I661">
        <v>150</v>
      </c>
      <c r="J661" t="s">
        <v>470</v>
      </c>
      <c r="K661">
        <v>2015</v>
      </c>
      <c r="L661">
        <v>26861</v>
      </c>
    </row>
    <row r="662" spans="1:12" x14ac:dyDescent="0.25">
      <c r="A662" t="s">
        <v>506</v>
      </c>
      <c r="B662">
        <v>2</v>
      </c>
      <c r="C662">
        <v>1111</v>
      </c>
      <c r="D662">
        <v>9710286</v>
      </c>
      <c r="E662" s="1">
        <v>42412</v>
      </c>
      <c r="F662">
        <v>20</v>
      </c>
      <c r="G662">
        <v>1</v>
      </c>
      <c r="H662">
        <v>1</v>
      </c>
      <c r="I662">
        <v>150</v>
      </c>
      <c r="J662" t="s">
        <v>470</v>
      </c>
      <c r="K662">
        <v>2013</v>
      </c>
      <c r="L662">
        <v>13288</v>
      </c>
    </row>
    <row r="663" spans="1:12" x14ac:dyDescent="0.25">
      <c r="A663" t="s">
        <v>506</v>
      </c>
      <c r="B663">
        <v>2</v>
      </c>
      <c r="C663">
        <v>1111</v>
      </c>
      <c r="D663">
        <v>9710287</v>
      </c>
      <c r="E663" s="1">
        <v>42412</v>
      </c>
      <c r="F663">
        <v>45</v>
      </c>
      <c r="G663">
        <v>1</v>
      </c>
      <c r="H663">
        <v>1</v>
      </c>
      <c r="I663">
        <v>150</v>
      </c>
      <c r="J663" t="s">
        <v>470</v>
      </c>
      <c r="K663">
        <v>2015</v>
      </c>
      <c r="L663">
        <v>26723</v>
      </c>
    </row>
    <row r="664" spans="1:12" x14ac:dyDescent="0.25">
      <c r="A664" t="s">
        <v>506</v>
      </c>
      <c r="B664">
        <v>2</v>
      </c>
      <c r="C664">
        <v>1111</v>
      </c>
      <c r="D664">
        <v>9710288</v>
      </c>
      <c r="E664" s="1">
        <v>42412</v>
      </c>
      <c r="F664">
        <v>20</v>
      </c>
      <c r="G664">
        <v>1</v>
      </c>
      <c r="H664">
        <v>1</v>
      </c>
      <c r="I664">
        <v>150</v>
      </c>
      <c r="J664" t="s">
        <v>470</v>
      </c>
      <c r="K664">
        <v>2015</v>
      </c>
      <c r="L664">
        <v>26861</v>
      </c>
    </row>
    <row r="665" spans="1:12" x14ac:dyDescent="0.25">
      <c r="A665" t="s">
        <v>506</v>
      </c>
      <c r="B665">
        <v>2</v>
      </c>
      <c r="C665">
        <v>1111</v>
      </c>
      <c r="D665">
        <v>9710289</v>
      </c>
      <c r="E665" s="1">
        <v>42412</v>
      </c>
      <c r="F665">
        <v>45</v>
      </c>
      <c r="G665">
        <v>1</v>
      </c>
      <c r="H665">
        <v>1</v>
      </c>
      <c r="I665">
        <v>150</v>
      </c>
      <c r="J665" t="s">
        <v>470</v>
      </c>
      <c r="K665">
        <v>2015</v>
      </c>
      <c r="L665">
        <v>26975</v>
      </c>
    </row>
    <row r="666" spans="1:12" x14ac:dyDescent="0.25">
      <c r="A666" t="s">
        <v>506</v>
      </c>
      <c r="B666">
        <v>2</v>
      </c>
      <c r="C666">
        <v>1111</v>
      </c>
      <c r="D666">
        <v>9730142</v>
      </c>
      <c r="E666" s="1">
        <v>42415</v>
      </c>
      <c r="F666">
        <v>20</v>
      </c>
      <c r="G666">
        <v>1</v>
      </c>
      <c r="H666">
        <v>1</v>
      </c>
      <c r="I666">
        <v>150</v>
      </c>
      <c r="J666" t="s">
        <v>470</v>
      </c>
      <c r="K666">
        <v>2015</v>
      </c>
      <c r="L666">
        <v>26798</v>
      </c>
    </row>
    <row r="667" spans="1:12" x14ac:dyDescent="0.25">
      <c r="A667" t="s">
        <v>506</v>
      </c>
      <c r="B667">
        <v>2</v>
      </c>
      <c r="C667">
        <v>1111</v>
      </c>
      <c r="D667">
        <v>9730143</v>
      </c>
      <c r="E667" s="1">
        <v>42415</v>
      </c>
      <c r="F667">
        <v>45</v>
      </c>
      <c r="G667">
        <v>1</v>
      </c>
      <c r="H667">
        <v>1</v>
      </c>
      <c r="I667">
        <v>150</v>
      </c>
      <c r="J667" t="s">
        <v>470</v>
      </c>
      <c r="K667">
        <v>2015</v>
      </c>
      <c r="L667">
        <v>26958</v>
      </c>
    </row>
    <row r="668" spans="1:12" x14ac:dyDescent="0.25">
      <c r="A668" t="s">
        <v>506</v>
      </c>
      <c r="B668">
        <v>2</v>
      </c>
      <c r="C668">
        <v>1111</v>
      </c>
      <c r="D668">
        <v>9730144</v>
      </c>
      <c r="E668" s="1">
        <v>42415</v>
      </c>
      <c r="F668">
        <v>45</v>
      </c>
      <c r="G668">
        <v>1</v>
      </c>
      <c r="H668">
        <v>1</v>
      </c>
      <c r="I668">
        <v>150</v>
      </c>
      <c r="J668" t="s">
        <v>470</v>
      </c>
      <c r="K668">
        <v>2015</v>
      </c>
      <c r="L668">
        <v>26798</v>
      </c>
    </row>
    <row r="669" spans="1:12" x14ac:dyDescent="0.25">
      <c r="A669" t="s">
        <v>506</v>
      </c>
      <c r="B669">
        <v>2</v>
      </c>
      <c r="C669">
        <v>1111</v>
      </c>
      <c r="D669">
        <v>9730145</v>
      </c>
      <c r="E669" s="1">
        <v>42415</v>
      </c>
      <c r="F669">
        <v>45</v>
      </c>
      <c r="G669">
        <v>1</v>
      </c>
      <c r="H669">
        <v>1</v>
      </c>
      <c r="I669">
        <v>150</v>
      </c>
      <c r="J669" t="s">
        <v>470</v>
      </c>
      <c r="K669">
        <v>2015</v>
      </c>
      <c r="L669">
        <v>27207</v>
      </c>
    </row>
    <row r="670" spans="1:12" x14ac:dyDescent="0.25">
      <c r="A670" t="s">
        <v>506</v>
      </c>
      <c r="B670">
        <v>2</v>
      </c>
      <c r="C670">
        <v>1111</v>
      </c>
      <c r="D670">
        <v>9730146</v>
      </c>
      <c r="E670" s="1">
        <v>42415</v>
      </c>
      <c r="F670">
        <v>45</v>
      </c>
      <c r="G670">
        <v>1</v>
      </c>
      <c r="H670">
        <v>1</v>
      </c>
      <c r="I670">
        <v>150</v>
      </c>
      <c r="J670" t="s">
        <v>470</v>
      </c>
      <c r="K670">
        <v>2015</v>
      </c>
      <c r="L670">
        <v>27138</v>
      </c>
    </row>
    <row r="671" spans="1:12" x14ac:dyDescent="0.25">
      <c r="A671" t="s">
        <v>506</v>
      </c>
      <c r="B671">
        <v>2</v>
      </c>
      <c r="C671">
        <v>1111</v>
      </c>
      <c r="D671">
        <v>9730147</v>
      </c>
      <c r="E671" s="1">
        <v>42415</v>
      </c>
      <c r="F671">
        <v>45</v>
      </c>
      <c r="G671">
        <v>1</v>
      </c>
      <c r="H671">
        <v>1</v>
      </c>
      <c r="I671">
        <v>150</v>
      </c>
      <c r="J671" t="s">
        <v>470</v>
      </c>
      <c r="K671">
        <v>2015</v>
      </c>
      <c r="L671">
        <v>27340</v>
      </c>
    </row>
    <row r="672" spans="1:12" x14ac:dyDescent="0.25">
      <c r="A672" t="s">
        <v>506</v>
      </c>
      <c r="B672">
        <v>2</v>
      </c>
      <c r="C672">
        <v>1111</v>
      </c>
      <c r="D672">
        <v>9700305</v>
      </c>
      <c r="E672" s="1">
        <v>42415</v>
      </c>
      <c r="F672">
        <v>20</v>
      </c>
      <c r="G672">
        <v>1</v>
      </c>
      <c r="H672">
        <v>1</v>
      </c>
      <c r="I672">
        <v>150</v>
      </c>
      <c r="J672" t="s">
        <v>470</v>
      </c>
      <c r="K672">
        <v>2015</v>
      </c>
      <c r="L672">
        <v>23345</v>
      </c>
    </row>
    <row r="673" spans="1:12" x14ac:dyDescent="0.25">
      <c r="A673" t="s">
        <v>506</v>
      </c>
      <c r="B673">
        <v>2</v>
      </c>
      <c r="C673">
        <v>1111</v>
      </c>
      <c r="D673">
        <v>9700306</v>
      </c>
      <c r="E673" s="1">
        <v>42415</v>
      </c>
      <c r="F673">
        <v>45</v>
      </c>
      <c r="G673">
        <v>1</v>
      </c>
      <c r="H673">
        <v>1</v>
      </c>
      <c r="I673">
        <v>150</v>
      </c>
      <c r="J673" t="s">
        <v>470</v>
      </c>
      <c r="K673">
        <v>2015</v>
      </c>
      <c r="L673">
        <v>25963</v>
      </c>
    </row>
    <row r="674" spans="1:12" x14ac:dyDescent="0.25">
      <c r="A674" t="s">
        <v>506</v>
      </c>
      <c r="B674">
        <v>2</v>
      </c>
      <c r="C674">
        <v>1111</v>
      </c>
      <c r="D674">
        <v>9700307</v>
      </c>
      <c r="E674" s="1">
        <v>42415</v>
      </c>
      <c r="F674">
        <v>45</v>
      </c>
      <c r="G674">
        <v>1</v>
      </c>
      <c r="H674">
        <v>1</v>
      </c>
      <c r="I674">
        <v>150</v>
      </c>
      <c r="J674" t="s">
        <v>470</v>
      </c>
      <c r="K674">
        <v>2015</v>
      </c>
      <c r="L674">
        <v>26023</v>
      </c>
    </row>
    <row r="675" spans="1:12" x14ac:dyDescent="0.25">
      <c r="A675" t="s">
        <v>506</v>
      </c>
      <c r="B675">
        <v>2</v>
      </c>
      <c r="C675">
        <v>1111</v>
      </c>
      <c r="D675">
        <v>10630122</v>
      </c>
      <c r="E675" s="1">
        <v>42697</v>
      </c>
      <c r="F675">
        <v>20</v>
      </c>
      <c r="G675">
        <v>1</v>
      </c>
      <c r="H675">
        <v>1</v>
      </c>
      <c r="I675">
        <v>150</v>
      </c>
      <c r="J675" t="s">
        <v>470</v>
      </c>
      <c r="K675">
        <v>2016</v>
      </c>
      <c r="L675">
        <v>18390</v>
      </c>
    </row>
    <row r="676" spans="1:12" x14ac:dyDescent="0.25">
      <c r="A676" t="s">
        <v>506</v>
      </c>
      <c r="B676">
        <v>2</v>
      </c>
      <c r="C676">
        <v>1111</v>
      </c>
      <c r="D676">
        <v>9760277</v>
      </c>
      <c r="E676" s="1">
        <v>42417</v>
      </c>
      <c r="F676">
        <v>20</v>
      </c>
      <c r="G676">
        <v>1</v>
      </c>
      <c r="H676">
        <v>1</v>
      </c>
      <c r="I676">
        <v>150</v>
      </c>
      <c r="J676" t="s">
        <v>470</v>
      </c>
      <c r="K676">
        <v>2015</v>
      </c>
      <c r="L676">
        <v>26958</v>
      </c>
    </row>
    <row r="677" spans="1:12" x14ac:dyDescent="0.25">
      <c r="A677" t="s">
        <v>506</v>
      </c>
      <c r="B677">
        <v>2</v>
      </c>
      <c r="C677">
        <v>1111</v>
      </c>
      <c r="D677">
        <v>9760278</v>
      </c>
      <c r="E677" s="1">
        <v>42417</v>
      </c>
      <c r="F677">
        <v>20</v>
      </c>
      <c r="G677">
        <v>1</v>
      </c>
      <c r="H677">
        <v>1</v>
      </c>
      <c r="I677">
        <v>150</v>
      </c>
      <c r="J677" t="s">
        <v>470</v>
      </c>
      <c r="K677">
        <v>2015</v>
      </c>
      <c r="L677">
        <v>26798</v>
      </c>
    </row>
    <row r="678" spans="1:12" x14ac:dyDescent="0.25">
      <c r="A678" t="s">
        <v>506</v>
      </c>
      <c r="B678">
        <v>2</v>
      </c>
      <c r="C678">
        <v>1111</v>
      </c>
      <c r="D678">
        <v>11220229</v>
      </c>
      <c r="E678" s="1">
        <v>42808</v>
      </c>
      <c r="F678">
        <v>20</v>
      </c>
      <c r="G678">
        <v>1</v>
      </c>
      <c r="H678">
        <v>1</v>
      </c>
      <c r="I678">
        <v>150</v>
      </c>
      <c r="J678" t="s">
        <v>470</v>
      </c>
      <c r="K678">
        <v>2015</v>
      </c>
      <c r="L678">
        <v>8468</v>
      </c>
    </row>
    <row r="679" spans="1:12" x14ac:dyDescent="0.25">
      <c r="A679" t="s">
        <v>506</v>
      </c>
      <c r="B679">
        <v>2</v>
      </c>
      <c r="C679">
        <v>1111</v>
      </c>
      <c r="D679">
        <v>10000043</v>
      </c>
      <c r="E679" s="1">
        <v>42465</v>
      </c>
      <c r="F679">
        <v>20</v>
      </c>
      <c r="G679">
        <v>1</v>
      </c>
      <c r="H679">
        <v>1</v>
      </c>
      <c r="I679">
        <v>150</v>
      </c>
      <c r="J679" t="s">
        <v>470</v>
      </c>
      <c r="K679">
        <v>2016</v>
      </c>
      <c r="L679">
        <v>3160</v>
      </c>
    </row>
    <row r="680" spans="1:12" x14ac:dyDescent="0.25">
      <c r="A680" t="s">
        <v>506</v>
      </c>
      <c r="B680">
        <v>2</v>
      </c>
      <c r="C680">
        <v>1111</v>
      </c>
      <c r="D680">
        <v>10000044</v>
      </c>
      <c r="E680" s="1">
        <v>42465</v>
      </c>
      <c r="F680">
        <v>20</v>
      </c>
      <c r="G680">
        <v>1</v>
      </c>
      <c r="H680">
        <v>1</v>
      </c>
      <c r="I680">
        <v>150</v>
      </c>
      <c r="J680" t="s">
        <v>470</v>
      </c>
      <c r="K680">
        <v>2016</v>
      </c>
      <c r="L680">
        <v>4283</v>
      </c>
    </row>
    <row r="681" spans="1:12" x14ac:dyDescent="0.25">
      <c r="A681" t="s">
        <v>506</v>
      </c>
      <c r="B681">
        <v>2</v>
      </c>
      <c r="C681">
        <v>1111</v>
      </c>
      <c r="D681">
        <v>10000045</v>
      </c>
      <c r="E681" s="1">
        <v>42465</v>
      </c>
      <c r="F681">
        <v>20</v>
      </c>
      <c r="G681">
        <v>1</v>
      </c>
      <c r="H681">
        <v>1</v>
      </c>
      <c r="I681">
        <v>150</v>
      </c>
      <c r="J681" t="s">
        <v>470</v>
      </c>
      <c r="K681">
        <v>2016</v>
      </c>
      <c r="L681">
        <v>2847</v>
      </c>
    </row>
    <row r="682" spans="1:12" x14ac:dyDescent="0.25">
      <c r="A682" t="s">
        <v>506</v>
      </c>
      <c r="B682">
        <v>2</v>
      </c>
      <c r="C682">
        <v>1111</v>
      </c>
      <c r="D682">
        <v>10000046</v>
      </c>
      <c r="E682" s="1">
        <v>42465</v>
      </c>
      <c r="F682">
        <v>45</v>
      </c>
      <c r="G682">
        <v>1</v>
      </c>
      <c r="H682">
        <v>1</v>
      </c>
      <c r="I682">
        <v>150</v>
      </c>
      <c r="J682" t="s">
        <v>470</v>
      </c>
      <c r="K682">
        <v>2016</v>
      </c>
      <c r="L682">
        <v>4283</v>
      </c>
    </row>
    <row r="683" spans="1:12" x14ac:dyDescent="0.25">
      <c r="A683" t="s">
        <v>506</v>
      </c>
      <c r="B683">
        <v>2</v>
      </c>
      <c r="C683">
        <v>1111</v>
      </c>
      <c r="D683">
        <v>10000047</v>
      </c>
      <c r="E683" s="1">
        <v>42465</v>
      </c>
      <c r="F683">
        <v>20</v>
      </c>
      <c r="G683">
        <v>1</v>
      </c>
      <c r="H683">
        <v>1</v>
      </c>
      <c r="I683">
        <v>150</v>
      </c>
      <c r="J683" t="s">
        <v>470</v>
      </c>
      <c r="K683">
        <v>2016</v>
      </c>
      <c r="L683">
        <v>3160</v>
      </c>
    </row>
    <row r="684" spans="1:12" x14ac:dyDescent="0.25">
      <c r="A684" t="s">
        <v>506</v>
      </c>
      <c r="B684">
        <v>2</v>
      </c>
      <c r="C684">
        <v>1111</v>
      </c>
      <c r="D684">
        <v>10000048</v>
      </c>
      <c r="E684" s="1">
        <v>42465</v>
      </c>
      <c r="F684">
        <v>20</v>
      </c>
      <c r="G684">
        <v>1</v>
      </c>
      <c r="H684">
        <v>1</v>
      </c>
      <c r="I684">
        <v>150</v>
      </c>
      <c r="J684" t="s">
        <v>470</v>
      </c>
      <c r="K684">
        <v>2016</v>
      </c>
      <c r="L684">
        <v>2847</v>
      </c>
    </row>
    <row r="685" spans="1:12" x14ac:dyDescent="0.25">
      <c r="A685" t="s">
        <v>506</v>
      </c>
      <c r="B685">
        <v>2</v>
      </c>
      <c r="C685">
        <v>1111</v>
      </c>
      <c r="D685">
        <v>10000049</v>
      </c>
      <c r="E685" s="1">
        <v>42465</v>
      </c>
      <c r="F685">
        <v>20</v>
      </c>
      <c r="G685">
        <v>1</v>
      </c>
      <c r="H685">
        <v>1</v>
      </c>
      <c r="I685">
        <v>150</v>
      </c>
      <c r="J685" t="s">
        <v>470</v>
      </c>
      <c r="K685">
        <v>2016</v>
      </c>
      <c r="L685">
        <v>3160</v>
      </c>
    </row>
    <row r="686" spans="1:12" x14ac:dyDescent="0.25">
      <c r="A686" t="s">
        <v>506</v>
      </c>
      <c r="B686">
        <v>2</v>
      </c>
      <c r="C686">
        <v>1111</v>
      </c>
      <c r="D686">
        <v>10140144</v>
      </c>
      <c r="E686" s="1">
        <v>42538</v>
      </c>
      <c r="F686">
        <v>45</v>
      </c>
      <c r="G686">
        <v>1</v>
      </c>
      <c r="H686">
        <v>1</v>
      </c>
      <c r="I686">
        <v>150</v>
      </c>
      <c r="J686" t="s">
        <v>470</v>
      </c>
      <c r="K686">
        <v>2016</v>
      </c>
      <c r="L686">
        <v>8399</v>
      </c>
    </row>
    <row r="687" spans="1:12" x14ac:dyDescent="0.25">
      <c r="A687" t="s">
        <v>506</v>
      </c>
      <c r="B687">
        <v>2</v>
      </c>
      <c r="C687">
        <v>1111</v>
      </c>
      <c r="D687">
        <v>10140145</v>
      </c>
      <c r="E687" s="1">
        <v>42538</v>
      </c>
      <c r="F687">
        <v>20</v>
      </c>
      <c r="G687">
        <v>1</v>
      </c>
      <c r="H687">
        <v>1</v>
      </c>
      <c r="I687">
        <v>150</v>
      </c>
      <c r="J687" t="s">
        <v>470</v>
      </c>
      <c r="K687">
        <v>2016</v>
      </c>
      <c r="L687">
        <v>7644</v>
      </c>
    </row>
    <row r="688" spans="1:12" x14ac:dyDescent="0.25">
      <c r="A688" t="s">
        <v>506</v>
      </c>
      <c r="B688">
        <v>2</v>
      </c>
      <c r="C688">
        <v>1111</v>
      </c>
      <c r="D688">
        <v>10140146</v>
      </c>
      <c r="E688" s="1">
        <v>42538</v>
      </c>
      <c r="F688">
        <v>45</v>
      </c>
      <c r="G688">
        <v>1</v>
      </c>
      <c r="H688">
        <v>1</v>
      </c>
      <c r="I688">
        <v>150</v>
      </c>
      <c r="J688" t="s">
        <v>470</v>
      </c>
      <c r="K688">
        <v>2016</v>
      </c>
      <c r="L688">
        <v>7659</v>
      </c>
    </row>
    <row r="689" spans="1:12" x14ac:dyDescent="0.25">
      <c r="A689" t="s">
        <v>506</v>
      </c>
      <c r="B689">
        <v>2</v>
      </c>
      <c r="C689">
        <v>1111</v>
      </c>
      <c r="D689">
        <v>10140147</v>
      </c>
      <c r="E689" s="1">
        <v>42538</v>
      </c>
      <c r="F689">
        <v>45</v>
      </c>
      <c r="G689">
        <v>1</v>
      </c>
      <c r="H689">
        <v>1</v>
      </c>
      <c r="I689">
        <v>150</v>
      </c>
      <c r="J689" t="s">
        <v>470</v>
      </c>
      <c r="K689">
        <v>2016</v>
      </c>
      <c r="L689">
        <v>8048</v>
      </c>
    </row>
    <row r="690" spans="1:12" x14ac:dyDescent="0.25">
      <c r="A690" t="s">
        <v>506</v>
      </c>
      <c r="B690">
        <v>2</v>
      </c>
      <c r="C690">
        <v>1111</v>
      </c>
      <c r="D690">
        <v>12130126</v>
      </c>
      <c r="E690" s="1">
        <v>43062</v>
      </c>
      <c r="F690">
        <v>110</v>
      </c>
      <c r="G690">
        <v>1</v>
      </c>
      <c r="H690">
        <v>1</v>
      </c>
      <c r="I690">
        <v>150</v>
      </c>
      <c r="J690" t="s">
        <v>470</v>
      </c>
      <c r="K690">
        <v>2015</v>
      </c>
      <c r="L690">
        <v>8468</v>
      </c>
    </row>
    <row r="691" spans="1:12" x14ac:dyDescent="0.25">
      <c r="A691" t="s">
        <v>506</v>
      </c>
      <c r="B691">
        <v>2</v>
      </c>
      <c r="C691">
        <v>1111</v>
      </c>
      <c r="D691">
        <v>11780251</v>
      </c>
      <c r="E691" s="1">
        <v>43012</v>
      </c>
      <c r="F691">
        <v>20</v>
      </c>
      <c r="G691">
        <v>1</v>
      </c>
      <c r="H691">
        <v>1</v>
      </c>
      <c r="I691">
        <v>150</v>
      </c>
      <c r="J691" t="s">
        <v>470</v>
      </c>
      <c r="K691">
        <v>2015</v>
      </c>
      <c r="L691">
        <v>8468</v>
      </c>
    </row>
    <row r="692" spans="1:12" x14ac:dyDescent="0.25">
      <c r="A692" t="s">
        <v>506</v>
      </c>
      <c r="B692">
        <v>2</v>
      </c>
      <c r="C692">
        <v>1111</v>
      </c>
      <c r="D692">
        <v>9600010</v>
      </c>
      <c r="E692" s="1">
        <v>42382</v>
      </c>
      <c r="F692">
        <v>20</v>
      </c>
      <c r="G692">
        <v>1</v>
      </c>
      <c r="H692">
        <v>1</v>
      </c>
      <c r="I692">
        <v>150</v>
      </c>
      <c r="J692" t="s">
        <v>470</v>
      </c>
      <c r="K692">
        <v>2015</v>
      </c>
      <c r="L692">
        <v>23876</v>
      </c>
    </row>
    <row r="693" spans="1:12" x14ac:dyDescent="0.25">
      <c r="A693" t="s">
        <v>506</v>
      </c>
      <c r="B693">
        <v>2</v>
      </c>
      <c r="C693">
        <v>1111</v>
      </c>
      <c r="D693">
        <v>9600011</v>
      </c>
      <c r="E693" s="1">
        <v>42382</v>
      </c>
      <c r="F693">
        <v>45</v>
      </c>
      <c r="G693">
        <v>1</v>
      </c>
      <c r="H693">
        <v>1</v>
      </c>
      <c r="I693">
        <v>150</v>
      </c>
      <c r="J693" t="s">
        <v>470</v>
      </c>
      <c r="K693">
        <v>2015</v>
      </c>
      <c r="L693">
        <v>23992</v>
      </c>
    </row>
    <row r="694" spans="1:12" x14ac:dyDescent="0.25">
      <c r="A694" t="s">
        <v>506</v>
      </c>
      <c r="B694">
        <v>2</v>
      </c>
      <c r="C694">
        <v>1111</v>
      </c>
      <c r="D694">
        <v>9600013</v>
      </c>
      <c r="E694" s="1">
        <v>42382</v>
      </c>
      <c r="F694">
        <v>45</v>
      </c>
      <c r="G694">
        <v>1</v>
      </c>
      <c r="H694">
        <v>1</v>
      </c>
      <c r="I694">
        <v>150</v>
      </c>
      <c r="J694" t="s">
        <v>470</v>
      </c>
      <c r="K694">
        <v>2015</v>
      </c>
      <c r="L694">
        <v>23876</v>
      </c>
    </row>
    <row r="695" spans="1:12" x14ac:dyDescent="0.25">
      <c r="A695" t="s">
        <v>506</v>
      </c>
      <c r="B695">
        <v>2</v>
      </c>
      <c r="C695">
        <v>1111</v>
      </c>
      <c r="D695">
        <v>9600014</v>
      </c>
      <c r="E695" s="1">
        <v>42382</v>
      </c>
      <c r="F695">
        <v>20</v>
      </c>
      <c r="G695">
        <v>1</v>
      </c>
      <c r="H695">
        <v>1</v>
      </c>
      <c r="I695">
        <v>150</v>
      </c>
      <c r="J695" t="s">
        <v>470</v>
      </c>
      <c r="K695">
        <v>2015</v>
      </c>
      <c r="L695">
        <v>23755</v>
      </c>
    </row>
    <row r="696" spans="1:12" x14ac:dyDescent="0.25">
      <c r="A696" t="s">
        <v>506</v>
      </c>
      <c r="B696">
        <v>2</v>
      </c>
      <c r="C696">
        <v>1111</v>
      </c>
      <c r="D696">
        <v>9600015</v>
      </c>
      <c r="E696" s="1">
        <v>42382</v>
      </c>
      <c r="F696">
        <v>20</v>
      </c>
      <c r="G696">
        <v>1</v>
      </c>
      <c r="H696">
        <v>1</v>
      </c>
      <c r="I696">
        <v>150</v>
      </c>
      <c r="J696" t="s">
        <v>470</v>
      </c>
      <c r="K696">
        <v>2015</v>
      </c>
      <c r="L696">
        <v>22617</v>
      </c>
    </row>
    <row r="697" spans="1:12" x14ac:dyDescent="0.25">
      <c r="A697" t="s">
        <v>506</v>
      </c>
      <c r="B697">
        <v>2</v>
      </c>
      <c r="C697">
        <v>1111</v>
      </c>
      <c r="D697">
        <v>9600016</v>
      </c>
      <c r="E697" s="1">
        <v>42382</v>
      </c>
      <c r="F697">
        <v>45</v>
      </c>
      <c r="G697">
        <v>1</v>
      </c>
      <c r="H697">
        <v>1</v>
      </c>
      <c r="I697">
        <v>150</v>
      </c>
      <c r="J697" t="s">
        <v>470</v>
      </c>
      <c r="K697">
        <v>2015</v>
      </c>
      <c r="L697">
        <v>23755</v>
      </c>
    </row>
    <row r="698" spans="1:12" x14ac:dyDescent="0.25">
      <c r="A698" t="s">
        <v>506</v>
      </c>
      <c r="B698">
        <v>2</v>
      </c>
      <c r="C698">
        <v>1111</v>
      </c>
      <c r="D698">
        <v>9600017</v>
      </c>
      <c r="E698" s="1">
        <v>42382</v>
      </c>
      <c r="F698">
        <v>45</v>
      </c>
      <c r="G698">
        <v>1</v>
      </c>
      <c r="H698">
        <v>1</v>
      </c>
      <c r="I698">
        <v>150</v>
      </c>
      <c r="J698" t="s">
        <v>470</v>
      </c>
      <c r="K698">
        <v>2015</v>
      </c>
      <c r="L698">
        <v>24011</v>
      </c>
    </row>
    <row r="699" spans="1:12" x14ac:dyDescent="0.25">
      <c r="A699" t="s">
        <v>506</v>
      </c>
      <c r="B699">
        <v>2</v>
      </c>
      <c r="C699">
        <v>1111</v>
      </c>
      <c r="D699">
        <v>9600018</v>
      </c>
      <c r="E699" s="1">
        <v>42382</v>
      </c>
      <c r="F699">
        <v>20</v>
      </c>
      <c r="G699">
        <v>1</v>
      </c>
      <c r="H699">
        <v>1</v>
      </c>
      <c r="I699">
        <v>150</v>
      </c>
      <c r="J699" t="s">
        <v>470</v>
      </c>
      <c r="K699">
        <v>2015</v>
      </c>
      <c r="L699">
        <v>23694</v>
      </c>
    </row>
    <row r="700" spans="1:12" x14ac:dyDescent="0.25">
      <c r="A700" t="s">
        <v>506</v>
      </c>
      <c r="B700">
        <v>2</v>
      </c>
      <c r="C700">
        <v>1111</v>
      </c>
      <c r="D700">
        <v>9600019</v>
      </c>
      <c r="E700" s="1">
        <v>42382</v>
      </c>
      <c r="F700">
        <v>45</v>
      </c>
      <c r="G700">
        <v>1</v>
      </c>
      <c r="H700">
        <v>1</v>
      </c>
      <c r="I700">
        <v>150</v>
      </c>
      <c r="J700" t="s">
        <v>470</v>
      </c>
      <c r="K700">
        <v>2015</v>
      </c>
      <c r="L700">
        <v>23694</v>
      </c>
    </row>
    <row r="701" spans="1:12" x14ac:dyDescent="0.25">
      <c r="A701" t="s">
        <v>506</v>
      </c>
      <c r="B701">
        <v>2</v>
      </c>
      <c r="C701">
        <v>1111</v>
      </c>
      <c r="D701">
        <v>10720031</v>
      </c>
      <c r="E701" s="1">
        <v>42705</v>
      </c>
      <c r="F701">
        <v>45</v>
      </c>
      <c r="G701">
        <v>1</v>
      </c>
      <c r="H701">
        <v>1</v>
      </c>
      <c r="I701">
        <v>150</v>
      </c>
      <c r="J701" t="s">
        <v>470</v>
      </c>
      <c r="K701">
        <v>2016</v>
      </c>
      <c r="L701">
        <v>21969</v>
      </c>
    </row>
    <row r="702" spans="1:12" x14ac:dyDescent="0.25">
      <c r="A702" t="s">
        <v>506</v>
      </c>
      <c r="B702">
        <v>2</v>
      </c>
      <c r="C702">
        <v>1111</v>
      </c>
      <c r="D702">
        <v>11370072</v>
      </c>
      <c r="E702" s="1">
        <v>42859</v>
      </c>
      <c r="F702">
        <v>45</v>
      </c>
      <c r="G702">
        <v>1</v>
      </c>
      <c r="H702">
        <v>1</v>
      </c>
      <c r="I702">
        <v>150</v>
      </c>
      <c r="J702" t="s">
        <v>470</v>
      </c>
      <c r="K702">
        <v>2017</v>
      </c>
      <c r="L702">
        <v>6413</v>
      </c>
    </row>
    <row r="703" spans="1:12" x14ac:dyDescent="0.25">
      <c r="A703" t="s">
        <v>506</v>
      </c>
      <c r="B703">
        <v>2</v>
      </c>
      <c r="C703">
        <v>1111</v>
      </c>
      <c r="D703">
        <v>11370073</v>
      </c>
      <c r="E703" s="1">
        <v>42859</v>
      </c>
      <c r="F703">
        <v>20</v>
      </c>
      <c r="G703">
        <v>1</v>
      </c>
      <c r="H703">
        <v>1</v>
      </c>
      <c r="I703">
        <v>150</v>
      </c>
      <c r="J703" t="s">
        <v>470</v>
      </c>
      <c r="K703">
        <v>2016</v>
      </c>
      <c r="L703">
        <v>27165</v>
      </c>
    </row>
    <row r="704" spans="1:12" x14ac:dyDescent="0.25">
      <c r="A704" t="s">
        <v>506</v>
      </c>
      <c r="B704">
        <v>2</v>
      </c>
      <c r="C704">
        <v>1111</v>
      </c>
      <c r="D704">
        <v>11370074</v>
      </c>
      <c r="E704" s="1">
        <v>42859</v>
      </c>
      <c r="F704">
        <v>45</v>
      </c>
      <c r="G704">
        <v>1</v>
      </c>
      <c r="H704">
        <v>1</v>
      </c>
      <c r="I704">
        <v>150</v>
      </c>
      <c r="J704" t="s">
        <v>470</v>
      </c>
      <c r="K704">
        <v>2017</v>
      </c>
      <c r="L704">
        <v>6415</v>
      </c>
    </row>
    <row r="705" spans="1:12" x14ac:dyDescent="0.25">
      <c r="A705" t="s">
        <v>506</v>
      </c>
      <c r="B705">
        <v>2</v>
      </c>
      <c r="C705">
        <v>1111</v>
      </c>
      <c r="D705">
        <v>11370075</v>
      </c>
      <c r="E705" s="1">
        <v>42859</v>
      </c>
      <c r="F705">
        <v>20</v>
      </c>
      <c r="G705">
        <v>1</v>
      </c>
      <c r="H705">
        <v>1</v>
      </c>
      <c r="I705">
        <v>150</v>
      </c>
      <c r="J705" t="s">
        <v>470</v>
      </c>
      <c r="K705">
        <v>2017</v>
      </c>
      <c r="L705">
        <v>661</v>
      </c>
    </row>
    <row r="706" spans="1:12" x14ac:dyDescent="0.25">
      <c r="A706" t="s">
        <v>506</v>
      </c>
      <c r="B706">
        <v>2</v>
      </c>
      <c r="C706">
        <v>1111</v>
      </c>
      <c r="D706">
        <v>10190120</v>
      </c>
      <c r="E706" s="1">
        <v>42544</v>
      </c>
      <c r="F706">
        <v>20</v>
      </c>
      <c r="G706">
        <v>1</v>
      </c>
      <c r="H706">
        <v>1</v>
      </c>
      <c r="I706">
        <v>150</v>
      </c>
      <c r="J706" t="s">
        <v>470</v>
      </c>
      <c r="K706">
        <v>2016</v>
      </c>
      <c r="L706">
        <v>7644</v>
      </c>
    </row>
    <row r="707" spans="1:12" x14ac:dyDescent="0.25">
      <c r="A707" t="s">
        <v>506</v>
      </c>
      <c r="B707">
        <v>2</v>
      </c>
      <c r="C707">
        <v>1111</v>
      </c>
      <c r="D707">
        <v>9570139</v>
      </c>
      <c r="E707" s="1">
        <v>42384</v>
      </c>
      <c r="F707">
        <v>45</v>
      </c>
      <c r="G707">
        <v>1</v>
      </c>
      <c r="H707">
        <v>1</v>
      </c>
      <c r="I707">
        <v>150</v>
      </c>
      <c r="J707" t="s">
        <v>470</v>
      </c>
      <c r="K707">
        <v>2015</v>
      </c>
      <c r="L707">
        <v>22782</v>
      </c>
    </row>
    <row r="708" spans="1:12" x14ac:dyDescent="0.25">
      <c r="A708" t="s">
        <v>506</v>
      </c>
      <c r="B708">
        <v>2</v>
      </c>
      <c r="C708">
        <v>1111</v>
      </c>
      <c r="D708">
        <v>9590051</v>
      </c>
      <c r="E708" s="1">
        <v>42384</v>
      </c>
      <c r="F708">
        <v>45</v>
      </c>
      <c r="G708">
        <v>1</v>
      </c>
      <c r="H708">
        <v>1</v>
      </c>
      <c r="I708">
        <v>150</v>
      </c>
      <c r="J708" t="s">
        <v>470</v>
      </c>
      <c r="K708">
        <v>2015</v>
      </c>
      <c r="L708">
        <v>23088</v>
      </c>
    </row>
    <row r="709" spans="1:12" x14ac:dyDescent="0.25">
      <c r="A709" t="s">
        <v>506</v>
      </c>
      <c r="B709">
        <v>2</v>
      </c>
      <c r="C709">
        <v>1111</v>
      </c>
      <c r="D709">
        <v>9570135</v>
      </c>
      <c r="E709" s="1">
        <v>42384</v>
      </c>
      <c r="F709">
        <v>45</v>
      </c>
      <c r="G709">
        <v>1</v>
      </c>
      <c r="H709">
        <v>1</v>
      </c>
      <c r="I709">
        <v>150</v>
      </c>
      <c r="J709" t="s">
        <v>470</v>
      </c>
      <c r="K709">
        <v>2015</v>
      </c>
      <c r="L709">
        <v>412</v>
      </c>
    </row>
    <row r="710" spans="1:12" x14ac:dyDescent="0.25">
      <c r="A710" t="s">
        <v>506</v>
      </c>
      <c r="B710">
        <v>2</v>
      </c>
      <c r="C710">
        <v>1111</v>
      </c>
      <c r="D710">
        <v>9570136</v>
      </c>
      <c r="E710" s="1">
        <v>42384</v>
      </c>
      <c r="F710">
        <v>20</v>
      </c>
      <c r="G710">
        <v>1</v>
      </c>
      <c r="H710">
        <v>1</v>
      </c>
      <c r="I710">
        <v>150</v>
      </c>
      <c r="J710" t="s">
        <v>470</v>
      </c>
      <c r="K710">
        <v>2015</v>
      </c>
      <c r="L710">
        <v>21882</v>
      </c>
    </row>
    <row r="711" spans="1:12" x14ac:dyDescent="0.25">
      <c r="A711" t="s">
        <v>506</v>
      </c>
      <c r="B711">
        <v>2</v>
      </c>
      <c r="C711">
        <v>1111</v>
      </c>
      <c r="D711">
        <v>9570137</v>
      </c>
      <c r="E711" s="1">
        <v>42384</v>
      </c>
      <c r="F711">
        <v>20</v>
      </c>
      <c r="G711">
        <v>1</v>
      </c>
      <c r="H711">
        <v>1</v>
      </c>
      <c r="I711">
        <v>150</v>
      </c>
      <c r="J711" t="s">
        <v>470</v>
      </c>
      <c r="K711">
        <v>2015</v>
      </c>
      <c r="L711">
        <v>22782</v>
      </c>
    </row>
    <row r="712" spans="1:12" x14ac:dyDescent="0.25">
      <c r="A712" t="s">
        <v>506</v>
      </c>
      <c r="B712">
        <v>2</v>
      </c>
      <c r="C712">
        <v>1111</v>
      </c>
      <c r="D712">
        <v>9570138</v>
      </c>
      <c r="E712" s="1">
        <v>42384</v>
      </c>
      <c r="F712">
        <v>45</v>
      </c>
      <c r="G712">
        <v>1</v>
      </c>
      <c r="H712">
        <v>1</v>
      </c>
      <c r="I712">
        <v>150</v>
      </c>
      <c r="J712" t="s">
        <v>470</v>
      </c>
      <c r="K712">
        <v>2015</v>
      </c>
      <c r="L712">
        <v>22617</v>
      </c>
    </row>
    <row r="713" spans="1:12" x14ac:dyDescent="0.25">
      <c r="A713" t="s">
        <v>506</v>
      </c>
      <c r="B713">
        <v>2</v>
      </c>
      <c r="C713">
        <v>1111</v>
      </c>
      <c r="D713">
        <v>11620038</v>
      </c>
      <c r="E713" s="1">
        <v>42917</v>
      </c>
      <c r="F713">
        <v>45</v>
      </c>
      <c r="G713">
        <v>1</v>
      </c>
      <c r="H713">
        <v>1</v>
      </c>
      <c r="I713">
        <v>150</v>
      </c>
      <c r="J713" t="s">
        <v>470</v>
      </c>
      <c r="K713">
        <v>2017</v>
      </c>
      <c r="L713">
        <v>757</v>
      </c>
    </row>
    <row r="714" spans="1:12" x14ac:dyDescent="0.25">
      <c r="A714" t="s">
        <v>506</v>
      </c>
      <c r="B714">
        <v>2</v>
      </c>
      <c r="C714">
        <v>1111</v>
      </c>
      <c r="D714">
        <v>11620039</v>
      </c>
      <c r="E714" s="1">
        <v>42917</v>
      </c>
      <c r="F714">
        <v>20</v>
      </c>
      <c r="G714">
        <v>1</v>
      </c>
      <c r="H714">
        <v>1</v>
      </c>
      <c r="I714">
        <v>150</v>
      </c>
      <c r="J714" t="s">
        <v>470</v>
      </c>
      <c r="K714">
        <v>2016</v>
      </c>
      <c r="L714">
        <v>27165</v>
      </c>
    </row>
    <row r="715" spans="1:12" x14ac:dyDescent="0.25">
      <c r="A715" t="s">
        <v>506</v>
      </c>
      <c r="B715">
        <v>2</v>
      </c>
      <c r="C715">
        <v>1111</v>
      </c>
      <c r="D715">
        <v>9620150</v>
      </c>
      <c r="E715" s="1">
        <v>42388</v>
      </c>
      <c r="F715">
        <v>45</v>
      </c>
      <c r="G715">
        <v>1</v>
      </c>
      <c r="H715">
        <v>1</v>
      </c>
      <c r="I715">
        <v>150</v>
      </c>
      <c r="J715" t="s">
        <v>470</v>
      </c>
      <c r="K715">
        <v>2015</v>
      </c>
      <c r="L715">
        <v>24325</v>
      </c>
    </row>
    <row r="716" spans="1:12" x14ac:dyDescent="0.25">
      <c r="A716" t="s">
        <v>506</v>
      </c>
      <c r="B716">
        <v>2</v>
      </c>
      <c r="C716">
        <v>1111</v>
      </c>
      <c r="D716">
        <v>9620152</v>
      </c>
      <c r="E716" s="1">
        <v>42388</v>
      </c>
      <c r="F716">
        <v>45</v>
      </c>
      <c r="G716">
        <v>1</v>
      </c>
      <c r="H716">
        <v>1</v>
      </c>
      <c r="I716">
        <v>150</v>
      </c>
      <c r="J716" t="s">
        <v>470</v>
      </c>
      <c r="K716">
        <v>2015</v>
      </c>
      <c r="L716">
        <v>448</v>
      </c>
    </row>
    <row r="717" spans="1:12" x14ac:dyDescent="0.25">
      <c r="A717" t="s">
        <v>506</v>
      </c>
      <c r="B717">
        <v>2</v>
      </c>
      <c r="C717">
        <v>1111</v>
      </c>
      <c r="D717">
        <v>9910021</v>
      </c>
      <c r="E717" s="1">
        <v>42438</v>
      </c>
      <c r="F717">
        <v>45</v>
      </c>
      <c r="G717">
        <v>1</v>
      </c>
      <c r="H717">
        <v>1</v>
      </c>
      <c r="I717">
        <v>150</v>
      </c>
      <c r="J717" t="s">
        <v>470</v>
      </c>
      <c r="K717">
        <v>2016</v>
      </c>
      <c r="L717">
        <v>2226</v>
      </c>
    </row>
    <row r="718" spans="1:12" x14ac:dyDescent="0.25">
      <c r="A718" t="s">
        <v>506</v>
      </c>
      <c r="B718">
        <v>2</v>
      </c>
      <c r="C718">
        <v>1111</v>
      </c>
      <c r="D718">
        <v>10220250</v>
      </c>
      <c r="E718" s="1">
        <v>42564</v>
      </c>
      <c r="F718">
        <v>45</v>
      </c>
      <c r="G718">
        <v>1</v>
      </c>
      <c r="H718">
        <v>1</v>
      </c>
      <c r="I718">
        <v>150</v>
      </c>
      <c r="J718" t="s">
        <v>470</v>
      </c>
      <c r="K718">
        <v>2016</v>
      </c>
      <c r="L718">
        <v>10252</v>
      </c>
    </row>
    <row r="719" spans="1:12" x14ac:dyDescent="0.25">
      <c r="A719" t="s">
        <v>506</v>
      </c>
      <c r="B719">
        <v>2</v>
      </c>
      <c r="C719">
        <v>1111</v>
      </c>
      <c r="D719">
        <v>12970023</v>
      </c>
      <c r="E719" s="1">
        <v>43291</v>
      </c>
      <c r="F719">
        <v>110</v>
      </c>
      <c r="G719">
        <v>1</v>
      </c>
      <c r="H719">
        <v>1</v>
      </c>
      <c r="I719">
        <v>150</v>
      </c>
      <c r="J719" t="s">
        <v>470</v>
      </c>
      <c r="K719">
        <v>2015</v>
      </c>
      <c r="L719">
        <v>8468</v>
      </c>
    </row>
    <row r="720" spans="1:12" x14ac:dyDescent="0.25">
      <c r="A720" t="s">
        <v>506</v>
      </c>
      <c r="B720">
        <v>2</v>
      </c>
      <c r="C720">
        <v>1111</v>
      </c>
      <c r="D720">
        <v>12730163</v>
      </c>
      <c r="E720" s="1">
        <v>43217</v>
      </c>
      <c r="F720">
        <v>110</v>
      </c>
      <c r="G720">
        <v>1</v>
      </c>
      <c r="H720">
        <v>1</v>
      </c>
      <c r="I720">
        <v>150</v>
      </c>
      <c r="J720" t="s">
        <v>470</v>
      </c>
      <c r="K720">
        <v>2015</v>
      </c>
      <c r="L720">
        <v>8468</v>
      </c>
    </row>
    <row r="721" spans="1:12" x14ac:dyDescent="0.25">
      <c r="A721" t="s">
        <v>506</v>
      </c>
      <c r="B721">
        <v>2</v>
      </c>
      <c r="C721">
        <v>1111</v>
      </c>
      <c r="D721">
        <v>13770142</v>
      </c>
      <c r="E721" s="1">
        <v>43543</v>
      </c>
      <c r="F721">
        <v>45</v>
      </c>
      <c r="G721">
        <v>1</v>
      </c>
      <c r="H721">
        <v>1</v>
      </c>
      <c r="I721">
        <v>150</v>
      </c>
      <c r="J721" t="s">
        <v>470</v>
      </c>
      <c r="K721">
        <v>2019</v>
      </c>
      <c r="L721">
        <v>4126</v>
      </c>
    </row>
    <row r="722" spans="1:12" x14ac:dyDescent="0.25">
      <c r="A722" t="s">
        <v>506</v>
      </c>
      <c r="B722">
        <v>2</v>
      </c>
      <c r="C722">
        <v>1111</v>
      </c>
      <c r="D722">
        <v>13410106</v>
      </c>
      <c r="E722" s="1">
        <v>43448</v>
      </c>
      <c r="F722">
        <v>45</v>
      </c>
      <c r="G722">
        <v>1</v>
      </c>
      <c r="H722">
        <v>1</v>
      </c>
      <c r="I722">
        <v>150</v>
      </c>
      <c r="J722" t="s">
        <v>470</v>
      </c>
      <c r="K722">
        <v>2018</v>
      </c>
      <c r="L722">
        <v>26911</v>
      </c>
    </row>
    <row r="723" spans="1:12" x14ac:dyDescent="0.25">
      <c r="A723" t="s">
        <v>506</v>
      </c>
      <c r="B723">
        <v>1</v>
      </c>
      <c r="C723">
        <v>1111</v>
      </c>
      <c r="D723">
        <v>14360201</v>
      </c>
      <c r="E723" s="1">
        <v>43707</v>
      </c>
      <c r="F723">
        <v>3.87</v>
      </c>
      <c r="G723">
        <v>1</v>
      </c>
      <c r="H723">
        <v>1</v>
      </c>
      <c r="I723">
        <v>152</v>
      </c>
      <c r="J723" t="s">
        <v>500</v>
      </c>
      <c r="K723">
        <v>2019</v>
      </c>
      <c r="L723">
        <v>7678</v>
      </c>
    </row>
    <row r="724" spans="1:12" x14ac:dyDescent="0.25">
      <c r="A724" t="s">
        <v>506</v>
      </c>
      <c r="B724">
        <v>1</v>
      </c>
      <c r="C724">
        <v>1111</v>
      </c>
      <c r="D724">
        <v>11650167</v>
      </c>
      <c r="E724" s="1">
        <v>42935</v>
      </c>
      <c r="F724">
        <v>3836.4</v>
      </c>
      <c r="G724">
        <v>6</v>
      </c>
      <c r="H724">
        <v>1</v>
      </c>
      <c r="I724">
        <v>153</v>
      </c>
      <c r="J724" t="s">
        <v>501</v>
      </c>
      <c r="K724">
        <v>2017</v>
      </c>
      <c r="L724">
        <v>9953</v>
      </c>
    </row>
    <row r="725" spans="1:12" x14ac:dyDescent="0.25">
      <c r="A725" t="s">
        <v>506</v>
      </c>
      <c r="B725">
        <v>1</v>
      </c>
      <c r="C725">
        <v>1111</v>
      </c>
      <c r="D725">
        <v>11650168</v>
      </c>
      <c r="E725" s="1">
        <v>42935</v>
      </c>
      <c r="F725">
        <v>384.67</v>
      </c>
      <c r="G725">
        <v>1</v>
      </c>
      <c r="H725">
        <v>1</v>
      </c>
      <c r="I725">
        <v>153</v>
      </c>
      <c r="J725" t="s">
        <v>501</v>
      </c>
      <c r="K725">
        <v>2017</v>
      </c>
      <c r="L725">
        <v>9623</v>
      </c>
    </row>
    <row r="726" spans="1:12" x14ac:dyDescent="0.25">
      <c r="A726" t="s">
        <v>506</v>
      </c>
      <c r="B726">
        <v>1</v>
      </c>
      <c r="C726">
        <v>1111</v>
      </c>
      <c r="D726">
        <v>11650169</v>
      </c>
      <c r="E726" s="1">
        <v>42935</v>
      </c>
      <c r="F726">
        <v>2725.58</v>
      </c>
      <c r="G726">
        <v>18</v>
      </c>
      <c r="H726">
        <v>1</v>
      </c>
      <c r="I726">
        <v>153</v>
      </c>
      <c r="J726" t="s">
        <v>501</v>
      </c>
      <c r="K726">
        <v>2017</v>
      </c>
      <c r="L726">
        <v>11546</v>
      </c>
    </row>
    <row r="727" spans="1:12" x14ac:dyDescent="0.25">
      <c r="A727" t="s">
        <v>506</v>
      </c>
      <c r="B727">
        <v>1</v>
      </c>
      <c r="C727">
        <v>1111</v>
      </c>
      <c r="D727">
        <v>14360201</v>
      </c>
      <c r="E727" s="1">
        <v>43707</v>
      </c>
      <c r="F727">
        <v>268.27</v>
      </c>
      <c r="G727">
        <v>2</v>
      </c>
      <c r="H727">
        <v>1</v>
      </c>
      <c r="I727">
        <v>153</v>
      </c>
      <c r="J727" t="s">
        <v>501</v>
      </c>
      <c r="K727">
        <v>2019</v>
      </c>
      <c r="L727">
        <v>7678</v>
      </c>
    </row>
    <row r="728" spans="1:12" x14ac:dyDescent="0.25">
      <c r="A728" t="s">
        <v>506</v>
      </c>
      <c r="B728">
        <v>1</v>
      </c>
      <c r="C728">
        <v>1111</v>
      </c>
      <c r="D728">
        <v>11120179</v>
      </c>
      <c r="E728" s="1">
        <v>42783</v>
      </c>
      <c r="F728">
        <v>35.299999999999997</v>
      </c>
      <c r="G728">
        <v>1</v>
      </c>
      <c r="H728">
        <v>1</v>
      </c>
      <c r="I728">
        <v>151</v>
      </c>
      <c r="J728" t="s">
        <v>475</v>
      </c>
      <c r="K728">
        <v>2016</v>
      </c>
      <c r="L728">
        <v>30413</v>
      </c>
    </row>
    <row r="729" spans="1:12" x14ac:dyDescent="0.25">
      <c r="A729" t="s">
        <v>506</v>
      </c>
      <c r="B729">
        <v>1</v>
      </c>
      <c r="C729">
        <v>1111</v>
      </c>
      <c r="D729">
        <v>10560056</v>
      </c>
      <c r="E729" s="1">
        <v>42676</v>
      </c>
      <c r="F729">
        <v>35.299999999999997</v>
      </c>
      <c r="G729">
        <v>1</v>
      </c>
      <c r="H729">
        <v>1</v>
      </c>
      <c r="I729">
        <v>151</v>
      </c>
      <c r="J729" t="s">
        <v>475</v>
      </c>
      <c r="K729">
        <v>2016</v>
      </c>
      <c r="L729">
        <v>25720</v>
      </c>
    </row>
    <row r="730" spans="1:12" x14ac:dyDescent="0.25">
      <c r="A730" t="s">
        <v>506</v>
      </c>
      <c r="B730">
        <v>1</v>
      </c>
      <c r="C730">
        <v>1111</v>
      </c>
      <c r="D730">
        <v>10560058</v>
      </c>
      <c r="E730" s="1">
        <v>42676</v>
      </c>
      <c r="F730">
        <v>70.599999999999994</v>
      </c>
      <c r="G730">
        <v>2</v>
      </c>
      <c r="H730">
        <v>1</v>
      </c>
      <c r="I730">
        <v>151</v>
      </c>
      <c r="J730" t="s">
        <v>475</v>
      </c>
      <c r="K730">
        <v>2016</v>
      </c>
      <c r="L730">
        <v>17118</v>
      </c>
    </row>
    <row r="731" spans="1:12" x14ac:dyDescent="0.25">
      <c r="A731" t="s">
        <v>506</v>
      </c>
      <c r="B731">
        <v>1</v>
      </c>
      <c r="C731">
        <v>1111</v>
      </c>
      <c r="D731">
        <v>10560059</v>
      </c>
      <c r="E731" s="1">
        <v>42676</v>
      </c>
      <c r="F731">
        <v>35.299999999999997</v>
      </c>
      <c r="G731">
        <v>1</v>
      </c>
      <c r="H731">
        <v>1</v>
      </c>
      <c r="I731">
        <v>151</v>
      </c>
      <c r="J731" t="s">
        <v>475</v>
      </c>
      <c r="K731">
        <v>2016</v>
      </c>
      <c r="L731">
        <v>25722</v>
      </c>
    </row>
    <row r="732" spans="1:12" x14ac:dyDescent="0.25">
      <c r="A732" t="s">
        <v>506</v>
      </c>
      <c r="B732">
        <v>1</v>
      </c>
      <c r="C732">
        <v>1111</v>
      </c>
      <c r="D732">
        <v>10560061</v>
      </c>
      <c r="E732" s="1">
        <v>42676</v>
      </c>
      <c r="F732">
        <v>56.49</v>
      </c>
      <c r="G732">
        <v>2</v>
      </c>
      <c r="H732">
        <v>1</v>
      </c>
      <c r="I732">
        <v>151</v>
      </c>
      <c r="J732" t="s">
        <v>475</v>
      </c>
      <c r="K732">
        <v>2016</v>
      </c>
      <c r="L732">
        <v>15875</v>
      </c>
    </row>
    <row r="733" spans="1:12" x14ac:dyDescent="0.25">
      <c r="A733" t="s">
        <v>506</v>
      </c>
      <c r="B733">
        <v>1</v>
      </c>
      <c r="C733">
        <v>1111</v>
      </c>
      <c r="D733">
        <v>10560062</v>
      </c>
      <c r="E733" s="1">
        <v>42676</v>
      </c>
      <c r="F733">
        <v>70.599999999999994</v>
      </c>
      <c r="G733">
        <v>2</v>
      </c>
      <c r="H733">
        <v>1</v>
      </c>
      <c r="I733">
        <v>151</v>
      </c>
      <c r="J733" t="s">
        <v>475</v>
      </c>
      <c r="K733">
        <v>2016</v>
      </c>
      <c r="L733">
        <v>16297</v>
      </c>
    </row>
    <row r="734" spans="1:12" x14ac:dyDescent="0.25">
      <c r="A734" t="s">
        <v>506</v>
      </c>
      <c r="B734">
        <v>1</v>
      </c>
      <c r="C734">
        <v>1111</v>
      </c>
      <c r="D734">
        <v>10560063</v>
      </c>
      <c r="E734" s="1">
        <v>42676</v>
      </c>
      <c r="F734">
        <v>35.299999999999997</v>
      </c>
      <c r="G734">
        <v>1</v>
      </c>
      <c r="H734">
        <v>1</v>
      </c>
      <c r="I734">
        <v>151</v>
      </c>
      <c r="J734" t="s">
        <v>475</v>
      </c>
      <c r="K734">
        <v>2016</v>
      </c>
      <c r="L734">
        <v>17821</v>
      </c>
    </row>
    <row r="735" spans="1:12" x14ac:dyDescent="0.25">
      <c r="A735" t="s">
        <v>506</v>
      </c>
      <c r="B735">
        <v>1</v>
      </c>
      <c r="C735">
        <v>1111</v>
      </c>
      <c r="D735">
        <v>10560064</v>
      </c>
      <c r="E735" s="1">
        <v>42676</v>
      </c>
      <c r="F735">
        <v>35.299999999999997</v>
      </c>
      <c r="G735">
        <v>1</v>
      </c>
      <c r="H735">
        <v>1</v>
      </c>
      <c r="I735">
        <v>151</v>
      </c>
      <c r="J735" t="s">
        <v>475</v>
      </c>
      <c r="K735">
        <v>2016</v>
      </c>
      <c r="L735">
        <v>17183</v>
      </c>
    </row>
    <row r="736" spans="1:12" x14ac:dyDescent="0.25">
      <c r="A736" t="s">
        <v>506</v>
      </c>
      <c r="B736">
        <v>1</v>
      </c>
      <c r="C736">
        <v>1111</v>
      </c>
      <c r="D736">
        <v>10560065</v>
      </c>
      <c r="E736" s="1">
        <v>42676</v>
      </c>
      <c r="F736">
        <v>35.299999999999997</v>
      </c>
      <c r="G736">
        <v>1</v>
      </c>
      <c r="H736">
        <v>1</v>
      </c>
      <c r="I736">
        <v>151</v>
      </c>
      <c r="J736" t="s">
        <v>475</v>
      </c>
      <c r="K736">
        <v>2016</v>
      </c>
      <c r="L736">
        <v>17125</v>
      </c>
    </row>
    <row r="737" spans="1:12" x14ac:dyDescent="0.25">
      <c r="A737" t="s">
        <v>506</v>
      </c>
      <c r="B737">
        <v>1</v>
      </c>
      <c r="C737">
        <v>1111</v>
      </c>
      <c r="D737">
        <v>10560066</v>
      </c>
      <c r="E737" s="1">
        <v>42676</v>
      </c>
      <c r="F737">
        <v>91.79</v>
      </c>
      <c r="G737">
        <v>3</v>
      </c>
      <c r="H737">
        <v>1</v>
      </c>
      <c r="I737">
        <v>151</v>
      </c>
      <c r="J737" t="s">
        <v>475</v>
      </c>
      <c r="K737">
        <v>2016</v>
      </c>
      <c r="L737">
        <v>16473</v>
      </c>
    </row>
    <row r="738" spans="1:12" x14ac:dyDescent="0.25">
      <c r="A738" t="s">
        <v>506</v>
      </c>
      <c r="B738">
        <v>1</v>
      </c>
      <c r="C738">
        <v>1111</v>
      </c>
      <c r="D738">
        <v>10560067</v>
      </c>
      <c r="E738" s="1">
        <v>42676</v>
      </c>
      <c r="F738">
        <v>35.299999999999997</v>
      </c>
      <c r="G738">
        <v>1</v>
      </c>
      <c r="H738">
        <v>1</v>
      </c>
      <c r="I738">
        <v>151</v>
      </c>
      <c r="J738" t="s">
        <v>475</v>
      </c>
      <c r="K738">
        <v>2016</v>
      </c>
      <c r="L738">
        <v>25723</v>
      </c>
    </row>
    <row r="739" spans="1:12" x14ac:dyDescent="0.25">
      <c r="A739" t="s">
        <v>506</v>
      </c>
      <c r="B739">
        <v>1</v>
      </c>
      <c r="C739">
        <v>1111</v>
      </c>
      <c r="D739">
        <v>10560068</v>
      </c>
      <c r="E739" s="1">
        <v>42676</v>
      </c>
      <c r="F739">
        <v>70.599999999999994</v>
      </c>
      <c r="G739">
        <v>2</v>
      </c>
      <c r="H739">
        <v>1</v>
      </c>
      <c r="I739">
        <v>151</v>
      </c>
      <c r="J739" t="s">
        <v>475</v>
      </c>
      <c r="K739">
        <v>2016</v>
      </c>
      <c r="L739">
        <v>15495</v>
      </c>
    </row>
    <row r="740" spans="1:12" x14ac:dyDescent="0.25">
      <c r="A740" t="s">
        <v>506</v>
      </c>
      <c r="B740">
        <v>1</v>
      </c>
      <c r="C740">
        <v>1111</v>
      </c>
      <c r="D740">
        <v>10560070</v>
      </c>
      <c r="E740" s="1">
        <v>42676</v>
      </c>
      <c r="F740">
        <v>35.299999999999997</v>
      </c>
      <c r="G740">
        <v>1</v>
      </c>
      <c r="H740">
        <v>1</v>
      </c>
      <c r="I740">
        <v>151</v>
      </c>
      <c r="J740" t="s">
        <v>475</v>
      </c>
      <c r="K740">
        <v>2016</v>
      </c>
      <c r="L740">
        <v>25727</v>
      </c>
    </row>
    <row r="741" spans="1:12" x14ac:dyDescent="0.25">
      <c r="A741" t="s">
        <v>506</v>
      </c>
      <c r="B741">
        <v>1</v>
      </c>
      <c r="C741">
        <v>1111</v>
      </c>
      <c r="D741">
        <v>10560071</v>
      </c>
      <c r="E741" s="1">
        <v>42676</v>
      </c>
      <c r="F741">
        <v>35.299999999999997</v>
      </c>
      <c r="G741">
        <v>1</v>
      </c>
      <c r="H741">
        <v>1</v>
      </c>
      <c r="I741">
        <v>151</v>
      </c>
      <c r="J741" t="s">
        <v>475</v>
      </c>
      <c r="K741">
        <v>2016</v>
      </c>
      <c r="L741">
        <v>17726</v>
      </c>
    </row>
    <row r="742" spans="1:12" x14ac:dyDescent="0.25">
      <c r="A742" t="s">
        <v>506</v>
      </c>
      <c r="B742">
        <v>1</v>
      </c>
      <c r="C742">
        <v>1111</v>
      </c>
      <c r="D742">
        <v>10560073</v>
      </c>
      <c r="E742" s="1">
        <v>42676</v>
      </c>
      <c r="F742">
        <v>56.49</v>
      </c>
      <c r="G742">
        <v>2</v>
      </c>
      <c r="H742">
        <v>1</v>
      </c>
      <c r="I742">
        <v>151</v>
      </c>
      <c r="J742" t="s">
        <v>475</v>
      </c>
      <c r="K742">
        <v>2016</v>
      </c>
      <c r="L742">
        <v>16719</v>
      </c>
    </row>
    <row r="743" spans="1:12" x14ac:dyDescent="0.25">
      <c r="A743" t="s">
        <v>506</v>
      </c>
      <c r="B743">
        <v>1</v>
      </c>
      <c r="C743">
        <v>1111</v>
      </c>
      <c r="D743">
        <v>10560074</v>
      </c>
      <c r="E743" s="1">
        <v>42676</v>
      </c>
      <c r="F743">
        <v>35.299999999999997</v>
      </c>
      <c r="G743">
        <v>1</v>
      </c>
      <c r="H743">
        <v>1</v>
      </c>
      <c r="I743">
        <v>151</v>
      </c>
      <c r="J743" t="s">
        <v>475</v>
      </c>
      <c r="K743">
        <v>2016</v>
      </c>
      <c r="L743">
        <v>16166</v>
      </c>
    </row>
    <row r="744" spans="1:12" x14ac:dyDescent="0.25">
      <c r="A744" t="s">
        <v>506</v>
      </c>
      <c r="B744">
        <v>1</v>
      </c>
      <c r="C744">
        <v>1111</v>
      </c>
      <c r="D744">
        <v>10560075</v>
      </c>
      <c r="E744" s="1">
        <v>42676</v>
      </c>
      <c r="F744">
        <v>35.299999999999997</v>
      </c>
      <c r="G744">
        <v>1</v>
      </c>
      <c r="H744">
        <v>1</v>
      </c>
      <c r="I744">
        <v>151</v>
      </c>
      <c r="J744" t="s">
        <v>475</v>
      </c>
      <c r="K744">
        <v>2016</v>
      </c>
      <c r="L744">
        <v>17343</v>
      </c>
    </row>
    <row r="745" spans="1:12" x14ac:dyDescent="0.25">
      <c r="A745" t="s">
        <v>506</v>
      </c>
      <c r="B745">
        <v>1</v>
      </c>
      <c r="C745">
        <v>1111</v>
      </c>
      <c r="D745">
        <v>10560076</v>
      </c>
      <c r="E745" s="1">
        <v>42676</v>
      </c>
      <c r="F745">
        <v>35.299999999999997</v>
      </c>
      <c r="G745">
        <v>1</v>
      </c>
      <c r="H745">
        <v>1</v>
      </c>
      <c r="I745">
        <v>151</v>
      </c>
      <c r="J745" t="s">
        <v>475</v>
      </c>
      <c r="K745">
        <v>2016</v>
      </c>
      <c r="L745">
        <v>17649</v>
      </c>
    </row>
    <row r="746" spans="1:12" x14ac:dyDescent="0.25">
      <c r="A746" t="s">
        <v>506</v>
      </c>
      <c r="B746">
        <v>1</v>
      </c>
      <c r="C746">
        <v>1111</v>
      </c>
      <c r="D746">
        <v>12630218</v>
      </c>
      <c r="E746" s="1">
        <v>43195</v>
      </c>
      <c r="F746">
        <v>70.599999999999994</v>
      </c>
      <c r="G746">
        <v>2</v>
      </c>
      <c r="H746">
        <v>1</v>
      </c>
      <c r="I746">
        <v>151</v>
      </c>
      <c r="J746" t="s">
        <v>475</v>
      </c>
      <c r="K746">
        <v>2018</v>
      </c>
      <c r="L746">
        <v>3760</v>
      </c>
    </row>
    <row r="747" spans="1:12" x14ac:dyDescent="0.25">
      <c r="A747" t="s">
        <v>506</v>
      </c>
      <c r="B747">
        <v>1</v>
      </c>
      <c r="C747">
        <v>1111</v>
      </c>
      <c r="D747">
        <v>10130063</v>
      </c>
      <c r="E747" s="1">
        <v>42522</v>
      </c>
      <c r="F747">
        <v>56.49</v>
      </c>
      <c r="G747">
        <v>2</v>
      </c>
      <c r="H747">
        <v>1</v>
      </c>
      <c r="I747">
        <v>151</v>
      </c>
      <c r="J747" t="s">
        <v>475</v>
      </c>
      <c r="K747">
        <v>2015</v>
      </c>
      <c r="L747">
        <v>28509</v>
      </c>
    </row>
    <row r="748" spans="1:12" x14ac:dyDescent="0.25">
      <c r="A748" t="s">
        <v>506</v>
      </c>
      <c r="B748">
        <v>1</v>
      </c>
      <c r="C748">
        <v>1111</v>
      </c>
      <c r="D748">
        <v>10130064</v>
      </c>
      <c r="E748" s="1">
        <v>42522</v>
      </c>
      <c r="F748">
        <v>35.299999999999997</v>
      </c>
      <c r="G748">
        <v>1</v>
      </c>
      <c r="H748">
        <v>1</v>
      </c>
      <c r="I748">
        <v>151</v>
      </c>
      <c r="J748" t="s">
        <v>475</v>
      </c>
      <c r="K748">
        <v>2016</v>
      </c>
      <c r="L748">
        <v>12597</v>
      </c>
    </row>
    <row r="749" spans="1:12" x14ac:dyDescent="0.25">
      <c r="A749" t="s">
        <v>506</v>
      </c>
      <c r="B749">
        <v>1</v>
      </c>
      <c r="C749">
        <v>1111</v>
      </c>
      <c r="D749">
        <v>10130065</v>
      </c>
      <c r="E749" s="1">
        <v>42522</v>
      </c>
      <c r="F749">
        <v>70.599999999999994</v>
      </c>
      <c r="G749">
        <v>2</v>
      </c>
      <c r="H749">
        <v>1</v>
      </c>
      <c r="I749">
        <v>151</v>
      </c>
      <c r="J749" t="s">
        <v>475</v>
      </c>
      <c r="K749">
        <v>2016</v>
      </c>
      <c r="L749">
        <v>7089</v>
      </c>
    </row>
    <row r="750" spans="1:12" x14ac:dyDescent="0.25">
      <c r="A750" t="s">
        <v>506</v>
      </c>
      <c r="B750">
        <v>1</v>
      </c>
      <c r="C750">
        <v>1111</v>
      </c>
      <c r="D750">
        <v>10130066</v>
      </c>
      <c r="E750" s="1">
        <v>42522</v>
      </c>
      <c r="F750">
        <v>70.599999999999994</v>
      </c>
      <c r="G750">
        <v>2</v>
      </c>
      <c r="H750">
        <v>1</v>
      </c>
      <c r="I750">
        <v>151</v>
      </c>
      <c r="J750" t="s">
        <v>475</v>
      </c>
      <c r="K750">
        <v>2016</v>
      </c>
      <c r="L750">
        <v>4851</v>
      </c>
    </row>
    <row r="751" spans="1:12" x14ac:dyDescent="0.25">
      <c r="A751" t="s">
        <v>506</v>
      </c>
      <c r="B751">
        <v>1</v>
      </c>
      <c r="C751">
        <v>1111</v>
      </c>
      <c r="D751">
        <v>10130067</v>
      </c>
      <c r="E751" s="1">
        <v>42522</v>
      </c>
      <c r="F751">
        <v>35.299999999999997</v>
      </c>
      <c r="G751">
        <v>1</v>
      </c>
      <c r="H751">
        <v>1</v>
      </c>
      <c r="I751">
        <v>151</v>
      </c>
      <c r="J751" t="s">
        <v>475</v>
      </c>
      <c r="K751">
        <v>2016</v>
      </c>
      <c r="L751">
        <v>5104</v>
      </c>
    </row>
    <row r="752" spans="1:12" x14ac:dyDescent="0.25">
      <c r="A752" t="s">
        <v>506</v>
      </c>
      <c r="B752">
        <v>1</v>
      </c>
      <c r="C752">
        <v>1111</v>
      </c>
      <c r="D752">
        <v>10130068</v>
      </c>
      <c r="E752" s="1">
        <v>42522</v>
      </c>
      <c r="F752">
        <v>35.299999999999997</v>
      </c>
      <c r="G752">
        <v>1</v>
      </c>
      <c r="H752">
        <v>1</v>
      </c>
      <c r="I752">
        <v>151</v>
      </c>
      <c r="J752" t="s">
        <v>475</v>
      </c>
      <c r="K752">
        <v>2016</v>
      </c>
      <c r="L752">
        <v>6733</v>
      </c>
    </row>
    <row r="753" spans="1:12" x14ac:dyDescent="0.25">
      <c r="A753" t="s">
        <v>506</v>
      </c>
      <c r="B753">
        <v>1</v>
      </c>
      <c r="C753">
        <v>1111</v>
      </c>
      <c r="D753">
        <v>10130069</v>
      </c>
      <c r="E753" s="1">
        <v>42522</v>
      </c>
      <c r="F753">
        <v>35.299999999999997</v>
      </c>
      <c r="G753">
        <v>1</v>
      </c>
      <c r="H753">
        <v>1</v>
      </c>
      <c r="I753">
        <v>151</v>
      </c>
      <c r="J753" t="s">
        <v>475</v>
      </c>
      <c r="K753">
        <v>2016</v>
      </c>
      <c r="L753">
        <v>6446</v>
      </c>
    </row>
    <row r="754" spans="1:12" x14ac:dyDescent="0.25">
      <c r="A754" t="s">
        <v>506</v>
      </c>
      <c r="B754">
        <v>1</v>
      </c>
      <c r="C754">
        <v>1111</v>
      </c>
      <c r="D754">
        <v>10130070</v>
      </c>
      <c r="E754" s="1">
        <v>42522</v>
      </c>
      <c r="F754">
        <v>35.299999999999997</v>
      </c>
      <c r="G754">
        <v>1</v>
      </c>
      <c r="H754">
        <v>1</v>
      </c>
      <c r="I754">
        <v>151</v>
      </c>
      <c r="J754" t="s">
        <v>475</v>
      </c>
      <c r="K754">
        <v>2016</v>
      </c>
      <c r="L754">
        <v>6702</v>
      </c>
    </row>
    <row r="755" spans="1:12" x14ac:dyDescent="0.25">
      <c r="A755" t="s">
        <v>506</v>
      </c>
      <c r="B755">
        <v>1</v>
      </c>
      <c r="C755">
        <v>1111</v>
      </c>
      <c r="D755">
        <v>10130072</v>
      </c>
      <c r="E755" s="1">
        <v>42522</v>
      </c>
      <c r="F755">
        <v>70.599999999999994</v>
      </c>
      <c r="G755">
        <v>2</v>
      </c>
      <c r="H755">
        <v>1</v>
      </c>
      <c r="I755">
        <v>151</v>
      </c>
      <c r="J755" t="s">
        <v>475</v>
      </c>
      <c r="K755">
        <v>2016</v>
      </c>
      <c r="L755">
        <v>4864</v>
      </c>
    </row>
    <row r="756" spans="1:12" x14ac:dyDescent="0.25">
      <c r="A756" t="s">
        <v>506</v>
      </c>
      <c r="B756">
        <v>1</v>
      </c>
      <c r="C756">
        <v>1111</v>
      </c>
      <c r="D756">
        <v>10130075</v>
      </c>
      <c r="E756" s="1">
        <v>42522</v>
      </c>
      <c r="F756">
        <v>35.299999999999997</v>
      </c>
      <c r="G756">
        <v>1</v>
      </c>
      <c r="H756">
        <v>1</v>
      </c>
      <c r="I756">
        <v>151</v>
      </c>
      <c r="J756" t="s">
        <v>475</v>
      </c>
      <c r="K756">
        <v>2016</v>
      </c>
      <c r="L756">
        <v>4543</v>
      </c>
    </row>
    <row r="757" spans="1:12" x14ac:dyDescent="0.25">
      <c r="A757" t="s">
        <v>506</v>
      </c>
      <c r="B757">
        <v>1</v>
      </c>
      <c r="C757">
        <v>1111</v>
      </c>
      <c r="D757">
        <v>11770148</v>
      </c>
      <c r="E757" s="1">
        <v>42991</v>
      </c>
      <c r="F757">
        <v>21.19</v>
      </c>
      <c r="G757">
        <v>1</v>
      </c>
      <c r="H757">
        <v>1</v>
      </c>
      <c r="I757">
        <v>151</v>
      </c>
      <c r="J757" t="s">
        <v>475</v>
      </c>
      <c r="K757">
        <v>2017</v>
      </c>
      <c r="L757">
        <v>15987</v>
      </c>
    </row>
    <row r="758" spans="1:12" x14ac:dyDescent="0.25">
      <c r="A758" t="s">
        <v>506</v>
      </c>
      <c r="B758">
        <v>1</v>
      </c>
      <c r="C758">
        <v>1111</v>
      </c>
      <c r="D758">
        <v>13060020</v>
      </c>
      <c r="E758" s="1">
        <v>43332</v>
      </c>
      <c r="F758">
        <v>35.299999999999997</v>
      </c>
      <c r="G758">
        <v>1</v>
      </c>
      <c r="H758">
        <v>1</v>
      </c>
      <c r="I758">
        <v>151</v>
      </c>
      <c r="J758" t="s">
        <v>475</v>
      </c>
      <c r="K758">
        <v>2018</v>
      </c>
      <c r="L758">
        <v>1160</v>
      </c>
    </row>
    <row r="759" spans="1:12" x14ac:dyDescent="0.25">
      <c r="A759" t="s">
        <v>506</v>
      </c>
      <c r="B759">
        <v>1</v>
      </c>
      <c r="C759">
        <v>1111</v>
      </c>
      <c r="D759">
        <v>13060021</v>
      </c>
      <c r="E759" s="1">
        <v>43332</v>
      </c>
      <c r="F759">
        <v>21.19</v>
      </c>
      <c r="G759">
        <v>1</v>
      </c>
      <c r="H759">
        <v>1</v>
      </c>
      <c r="I759">
        <v>151</v>
      </c>
      <c r="J759" t="s">
        <v>475</v>
      </c>
      <c r="K759">
        <v>2018</v>
      </c>
      <c r="L759">
        <v>13671</v>
      </c>
    </row>
    <row r="760" spans="1:12" x14ac:dyDescent="0.25">
      <c r="A760" t="s">
        <v>506</v>
      </c>
      <c r="B760">
        <v>1</v>
      </c>
      <c r="C760">
        <v>1111</v>
      </c>
      <c r="D760">
        <v>13060022</v>
      </c>
      <c r="E760" s="1">
        <v>43332</v>
      </c>
      <c r="F760">
        <v>21.19</v>
      </c>
      <c r="G760">
        <v>1</v>
      </c>
      <c r="H760">
        <v>1</v>
      </c>
      <c r="I760">
        <v>151</v>
      </c>
      <c r="J760" t="s">
        <v>475</v>
      </c>
      <c r="K760">
        <v>2018</v>
      </c>
      <c r="L760">
        <v>13671</v>
      </c>
    </row>
    <row r="761" spans="1:12" x14ac:dyDescent="0.25">
      <c r="A761" t="s">
        <v>506</v>
      </c>
      <c r="B761">
        <v>1</v>
      </c>
      <c r="C761">
        <v>1111</v>
      </c>
      <c r="D761">
        <v>13060023</v>
      </c>
      <c r="E761" s="1">
        <v>43332</v>
      </c>
      <c r="F761">
        <v>35.299999999999997</v>
      </c>
      <c r="G761">
        <v>1</v>
      </c>
      <c r="H761">
        <v>1</v>
      </c>
      <c r="I761">
        <v>151</v>
      </c>
      <c r="J761" t="s">
        <v>475</v>
      </c>
      <c r="K761">
        <v>2018</v>
      </c>
      <c r="L761">
        <v>15899</v>
      </c>
    </row>
    <row r="762" spans="1:12" x14ac:dyDescent="0.25">
      <c r="A762" t="s">
        <v>506</v>
      </c>
      <c r="B762">
        <v>1</v>
      </c>
      <c r="C762">
        <v>1111</v>
      </c>
      <c r="D762">
        <v>13060024</v>
      </c>
      <c r="E762" s="1">
        <v>43332</v>
      </c>
      <c r="F762">
        <v>70.599999999999994</v>
      </c>
      <c r="G762">
        <v>2</v>
      </c>
      <c r="H762">
        <v>1</v>
      </c>
      <c r="I762">
        <v>151</v>
      </c>
      <c r="J762" t="s">
        <v>475</v>
      </c>
      <c r="K762">
        <v>2018</v>
      </c>
      <c r="L762">
        <v>14677</v>
      </c>
    </row>
    <row r="763" spans="1:12" x14ac:dyDescent="0.25">
      <c r="A763" t="s">
        <v>506</v>
      </c>
      <c r="B763">
        <v>1</v>
      </c>
      <c r="C763">
        <v>1111</v>
      </c>
      <c r="D763">
        <v>13060025</v>
      </c>
      <c r="E763" s="1">
        <v>43332</v>
      </c>
      <c r="F763">
        <v>35.299999999999997</v>
      </c>
      <c r="G763">
        <v>1</v>
      </c>
      <c r="H763">
        <v>1</v>
      </c>
      <c r="I763">
        <v>151</v>
      </c>
      <c r="J763" t="s">
        <v>475</v>
      </c>
      <c r="K763">
        <v>2018</v>
      </c>
      <c r="L763">
        <v>14964</v>
      </c>
    </row>
    <row r="764" spans="1:12" x14ac:dyDescent="0.25">
      <c r="A764" t="s">
        <v>506</v>
      </c>
      <c r="B764">
        <v>1</v>
      </c>
      <c r="C764">
        <v>1111</v>
      </c>
      <c r="D764">
        <v>13060026</v>
      </c>
      <c r="E764" s="1">
        <v>43332</v>
      </c>
      <c r="F764">
        <v>35.299999999999997</v>
      </c>
      <c r="G764">
        <v>1</v>
      </c>
      <c r="H764">
        <v>1</v>
      </c>
      <c r="I764">
        <v>151</v>
      </c>
      <c r="J764" t="s">
        <v>475</v>
      </c>
      <c r="K764">
        <v>2018</v>
      </c>
      <c r="L764">
        <v>13717</v>
      </c>
    </row>
    <row r="765" spans="1:12" x14ac:dyDescent="0.25">
      <c r="A765" t="s">
        <v>506</v>
      </c>
      <c r="B765">
        <v>1</v>
      </c>
      <c r="C765">
        <v>1111</v>
      </c>
      <c r="D765">
        <v>10560057</v>
      </c>
      <c r="E765" s="1">
        <v>42678</v>
      </c>
      <c r="F765">
        <v>35.299999999999997</v>
      </c>
      <c r="G765">
        <v>1</v>
      </c>
      <c r="H765">
        <v>1</v>
      </c>
      <c r="I765">
        <v>151</v>
      </c>
      <c r="J765" t="s">
        <v>475</v>
      </c>
      <c r="K765">
        <v>2016</v>
      </c>
      <c r="L765">
        <v>16301</v>
      </c>
    </row>
    <row r="766" spans="1:12" x14ac:dyDescent="0.25">
      <c r="A766" t="s">
        <v>506</v>
      </c>
      <c r="B766">
        <v>1</v>
      </c>
      <c r="C766">
        <v>1111</v>
      </c>
      <c r="D766">
        <v>11520020</v>
      </c>
      <c r="E766" s="1">
        <v>42900</v>
      </c>
      <c r="F766">
        <v>35.299999999999997</v>
      </c>
      <c r="G766">
        <v>1</v>
      </c>
      <c r="H766">
        <v>1</v>
      </c>
      <c r="I766">
        <v>151</v>
      </c>
      <c r="J766" t="s">
        <v>475</v>
      </c>
      <c r="K766">
        <v>2017</v>
      </c>
      <c r="L766">
        <v>14915</v>
      </c>
    </row>
    <row r="767" spans="1:12" x14ac:dyDescent="0.25">
      <c r="A767" t="s">
        <v>506</v>
      </c>
      <c r="B767">
        <v>1</v>
      </c>
      <c r="C767">
        <v>1111</v>
      </c>
      <c r="D767">
        <v>11520023</v>
      </c>
      <c r="E767" s="1">
        <v>42900</v>
      </c>
      <c r="F767">
        <v>35.299999999999997</v>
      </c>
      <c r="G767">
        <v>1</v>
      </c>
      <c r="H767">
        <v>1</v>
      </c>
      <c r="I767">
        <v>151</v>
      </c>
      <c r="J767" t="s">
        <v>475</v>
      </c>
      <c r="K767">
        <v>2017</v>
      </c>
      <c r="L767">
        <v>14916</v>
      </c>
    </row>
    <row r="768" spans="1:12" x14ac:dyDescent="0.25">
      <c r="A768" t="s">
        <v>506</v>
      </c>
      <c r="B768">
        <v>1</v>
      </c>
      <c r="C768">
        <v>1111</v>
      </c>
      <c r="D768">
        <v>11120159</v>
      </c>
      <c r="E768" s="1">
        <v>42768</v>
      </c>
      <c r="F768">
        <v>35.299999999999997</v>
      </c>
      <c r="G768">
        <v>1</v>
      </c>
      <c r="H768">
        <v>1</v>
      </c>
      <c r="I768">
        <v>151</v>
      </c>
      <c r="J768" t="s">
        <v>475</v>
      </c>
      <c r="K768">
        <v>2016</v>
      </c>
      <c r="L768">
        <v>29796</v>
      </c>
    </row>
    <row r="769" spans="1:12" x14ac:dyDescent="0.25">
      <c r="A769" t="s">
        <v>506</v>
      </c>
      <c r="B769">
        <v>1</v>
      </c>
      <c r="C769">
        <v>1111</v>
      </c>
      <c r="D769">
        <v>11120161</v>
      </c>
      <c r="E769" s="1">
        <v>42768</v>
      </c>
      <c r="F769">
        <v>35.299999999999997</v>
      </c>
      <c r="G769">
        <v>1</v>
      </c>
      <c r="H769">
        <v>1</v>
      </c>
      <c r="I769">
        <v>151</v>
      </c>
      <c r="J769" t="s">
        <v>475</v>
      </c>
      <c r="K769">
        <v>2016</v>
      </c>
      <c r="L769">
        <v>29961</v>
      </c>
    </row>
    <row r="770" spans="1:12" x14ac:dyDescent="0.25">
      <c r="A770" t="s">
        <v>506</v>
      </c>
      <c r="B770">
        <v>1</v>
      </c>
      <c r="C770">
        <v>1111</v>
      </c>
      <c r="D770">
        <v>11120162</v>
      </c>
      <c r="E770" s="1">
        <v>42768</v>
      </c>
      <c r="F770">
        <v>35.299999999999997</v>
      </c>
      <c r="G770">
        <v>1</v>
      </c>
      <c r="H770">
        <v>1</v>
      </c>
      <c r="I770">
        <v>151</v>
      </c>
      <c r="J770" t="s">
        <v>475</v>
      </c>
      <c r="K770">
        <v>2016</v>
      </c>
      <c r="L770">
        <v>29301</v>
      </c>
    </row>
    <row r="771" spans="1:12" x14ac:dyDescent="0.25">
      <c r="A771" t="s">
        <v>506</v>
      </c>
      <c r="B771">
        <v>1</v>
      </c>
      <c r="C771">
        <v>1111</v>
      </c>
      <c r="D771">
        <v>11120163</v>
      </c>
      <c r="E771" s="1">
        <v>42768</v>
      </c>
      <c r="F771">
        <v>35.299999999999997</v>
      </c>
      <c r="G771">
        <v>1</v>
      </c>
      <c r="H771">
        <v>1</v>
      </c>
      <c r="I771">
        <v>151</v>
      </c>
      <c r="J771" t="s">
        <v>475</v>
      </c>
      <c r="K771">
        <v>2016</v>
      </c>
      <c r="L771">
        <v>29886</v>
      </c>
    </row>
    <row r="772" spans="1:12" x14ac:dyDescent="0.25">
      <c r="A772" t="s">
        <v>506</v>
      </c>
      <c r="B772">
        <v>1</v>
      </c>
      <c r="C772">
        <v>1111</v>
      </c>
      <c r="D772">
        <v>11120164</v>
      </c>
      <c r="E772" s="1">
        <v>42768</v>
      </c>
      <c r="F772">
        <v>21.19</v>
      </c>
      <c r="G772">
        <v>1</v>
      </c>
      <c r="H772">
        <v>1</v>
      </c>
      <c r="I772">
        <v>151</v>
      </c>
      <c r="J772" t="s">
        <v>475</v>
      </c>
      <c r="K772">
        <v>2016</v>
      </c>
      <c r="L772">
        <v>29230</v>
      </c>
    </row>
    <row r="773" spans="1:12" x14ac:dyDescent="0.25">
      <c r="A773" t="s">
        <v>506</v>
      </c>
      <c r="B773">
        <v>1</v>
      </c>
      <c r="C773">
        <v>1111</v>
      </c>
      <c r="D773">
        <v>11120165</v>
      </c>
      <c r="E773" s="1">
        <v>42768</v>
      </c>
      <c r="F773">
        <v>35.299999999999997</v>
      </c>
      <c r="G773">
        <v>1</v>
      </c>
      <c r="H773">
        <v>1</v>
      </c>
      <c r="I773">
        <v>151</v>
      </c>
      <c r="J773" t="s">
        <v>475</v>
      </c>
      <c r="K773">
        <v>2016</v>
      </c>
      <c r="L773">
        <v>25822</v>
      </c>
    </row>
    <row r="774" spans="1:12" x14ac:dyDescent="0.25">
      <c r="A774" t="s">
        <v>506</v>
      </c>
      <c r="B774">
        <v>1</v>
      </c>
      <c r="C774">
        <v>1111</v>
      </c>
      <c r="D774">
        <v>11120166</v>
      </c>
      <c r="E774" s="1">
        <v>42768</v>
      </c>
      <c r="F774">
        <v>112.98</v>
      </c>
      <c r="G774">
        <v>4</v>
      </c>
      <c r="H774">
        <v>1</v>
      </c>
      <c r="I774">
        <v>151</v>
      </c>
      <c r="J774" t="s">
        <v>475</v>
      </c>
      <c r="K774">
        <v>2016</v>
      </c>
      <c r="L774">
        <v>29975</v>
      </c>
    </row>
    <row r="775" spans="1:12" x14ac:dyDescent="0.25">
      <c r="A775" t="s">
        <v>506</v>
      </c>
      <c r="B775">
        <v>1</v>
      </c>
      <c r="C775">
        <v>1111</v>
      </c>
      <c r="D775">
        <v>11120168</v>
      </c>
      <c r="E775" s="1">
        <v>42768</v>
      </c>
      <c r="F775">
        <v>35.299999999999997</v>
      </c>
      <c r="G775">
        <v>1</v>
      </c>
      <c r="H775">
        <v>1</v>
      </c>
      <c r="I775">
        <v>151</v>
      </c>
      <c r="J775" t="s">
        <v>475</v>
      </c>
      <c r="K775">
        <v>2016</v>
      </c>
      <c r="L775">
        <v>28257</v>
      </c>
    </row>
    <row r="776" spans="1:12" x14ac:dyDescent="0.25">
      <c r="A776" t="s">
        <v>506</v>
      </c>
      <c r="B776">
        <v>1</v>
      </c>
      <c r="C776">
        <v>1111</v>
      </c>
      <c r="D776">
        <v>11120169</v>
      </c>
      <c r="E776" s="1">
        <v>42768</v>
      </c>
      <c r="F776">
        <v>35.299999999999997</v>
      </c>
      <c r="G776">
        <v>1</v>
      </c>
      <c r="H776">
        <v>1</v>
      </c>
      <c r="I776">
        <v>151</v>
      </c>
      <c r="J776" t="s">
        <v>475</v>
      </c>
      <c r="K776">
        <v>2017</v>
      </c>
      <c r="L776">
        <v>558</v>
      </c>
    </row>
    <row r="777" spans="1:12" x14ac:dyDescent="0.25">
      <c r="A777" t="s">
        <v>506</v>
      </c>
      <c r="B777">
        <v>1</v>
      </c>
      <c r="C777">
        <v>1111</v>
      </c>
      <c r="D777">
        <v>11120171</v>
      </c>
      <c r="E777" s="1">
        <v>42768</v>
      </c>
      <c r="F777">
        <v>70.599999999999994</v>
      </c>
      <c r="G777">
        <v>2</v>
      </c>
      <c r="H777">
        <v>1</v>
      </c>
      <c r="I777">
        <v>151</v>
      </c>
      <c r="J777" t="s">
        <v>475</v>
      </c>
      <c r="K777">
        <v>2016</v>
      </c>
      <c r="L777">
        <v>29959</v>
      </c>
    </row>
    <row r="778" spans="1:12" x14ac:dyDescent="0.25">
      <c r="A778" t="s">
        <v>506</v>
      </c>
      <c r="B778">
        <v>1</v>
      </c>
      <c r="C778">
        <v>1111</v>
      </c>
      <c r="D778">
        <v>11120172</v>
      </c>
      <c r="E778" s="1">
        <v>42768</v>
      </c>
      <c r="F778">
        <v>70.599999999999994</v>
      </c>
      <c r="G778">
        <v>2</v>
      </c>
      <c r="H778">
        <v>1</v>
      </c>
      <c r="I778">
        <v>151</v>
      </c>
      <c r="J778" t="s">
        <v>475</v>
      </c>
      <c r="K778">
        <v>2016</v>
      </c>
      <c r="L778">
        <v>30413</v>
      </c>
    </row>
    <row r="779" spans="1:12" x14ac:dyDescent="0.25">
      <c r="A779" t="s">
        <v>506</v>
      </c>
      <c r="B779">
        <v>1</v>
      </c>
      <c r="C779">
        <v>1111</v>
      </c>
      <c r="D779">
        <v>11120173</v>
      </c>
      <c r="E779" s="1">
        <v>42768</v>
      </c>
      <c r="F779">
        <v>35.299999999999997</v>
      </c>
      <c r="G779">
        <v>1</v>
      </c>
      <c r="H779">
        <v>1</v>
      </c>
      <c r="I779">
        <v>151</v>
      </c>
      <c r="J779" t="s">
        <v>475</v>
      </c>
      <c r="K779">
        <v>2016</v>
      </c>
      <c r="L779">
        <v>29917</v>
      </c>
    </row>
    <row r="780" spans="1:12" x14ac:dyDescent="0.25">
      <c r="A780" t="s">
        <v>506</v>
      </c>
      <c r="B780">
        <v>1</v>
      </c>
      <c r="C780">
        <v>1111</v>
      </c>
      <c r="D780">
        <v>11120175</v>
      </c>
      <c r="E780" s="1">
        <v>42768</v>
      </c>
      <c r="F780">
        <v>70.599999999999994</v>
      </c>
      <c r="G780">
        <v>2</v>
      </c>
      <c r="H780">
        <v>1</v>
      </c>
      <c r="I780">
        <v>151</v>
      </c>
      <c r="J780" t="s">
        <v>475</v>
      </c>
      <c r="K780">
        <v>2016</v>
      </c>
      <c r="L780">
        <v>29010</v>
      </c>
    </row>
    <row r="781" spans="1:12" x14ac:dyDescent="0.25">
      <c r="A781" t="s">
        <v>506</v>
      </c>
      <c r="B781">
        <v>1</v>
      </c>
      <c r="C781">
        <v>1111</v>
      </c>
      <c r="D781">
        <v>11120158</v>
      </c>
      <c r="E781" s="1">
        <v>42768</v>
      </c>
      <c r="F781">
        <v>35.299999999999997</v>
      </c>
      <c r="G781">
        <v>1</v>
      </c>
      <c r="H781">
        <v>1</v>
      </c>
      <c r="I781">
        <v>151</v>
      </c>
      <c r="J781" t="s">
        <v>475</v>
      </c>
      <c r="K781">
        <v>2017</v>
      </c>
      <c r="L781">
        <v>2735</v>
      </c>
    </row>
    <row r="782" spans="1:12" x14ac:dyDescent="0.25">
      <c r="A782" t="s">
        <v>506</v>
      </c>
      <c r="B782">
        <v>1</v>
      </c>
      <c r="C782">
        <v>1111</v>
      </c>
      <c r="D782">
        <v>11120160</v>
      </c>
      <c r="E782" s="1">
        <v>42768</v>
      </c>
      <c r="F782">
        <v>35.299999999999997</v>
      </c>
      <c r="G782">
        <v>1</v>
      </c>
      <c r="H782">
        <v>1</v>
      </c>
      <c r="I782">
        <v>151</v>
      </c>
      <c r="J782" t="s">
        <v>475</v>
      </c>
      <c r="K782">
        <v>2017</v>
      </c>
      <c r="L782">
        <v>2732</v>
      </c>
    </row>
    <row r="783" spans="1:12" x14ac:dyDescent="0.25">
      <c r="A783" t="s">
        <v>506</v>
      </c>
      <c r="B783">
        <v>1</v>
      </c>
      <c r="C783">
        <v>1111</v>
      </c>
      <c r="D783">
        <v>11120170</v>
      </c>
      <c r="E783" s="1">
        <v>42768</v>
      </c>
      <c r="F783">
        <v>70.599999999999994</v>
      </c>
      <c r="G783">
        <v>2</v>
      </c>
      <c r="H783">
        <v>1</v>
      </c>
      <c r="I783">
        <v>151</v>
      </c>
      <c r="J783" t="s">
        <v>475</v>
      </c>
      <c r="K783">
        <v>2017</v>
      </c>
      <c r="L783">
        <v>2730</v>
      </c>
    </row>
    <row r="784" spans="1:12" x14ac:dyDescent="0.25">
      <c r="A784" t="s">
        <v>506</v>
      </c>
      <c r="B784">
        <v>1</v>
      </c>
      <c r="C784">
        <v>1111</v>
      </c>
      <c r="D784">
        <v>11120174</v>
      </c>
      <c r="E784" s="1">
        <v>42768</v>
      </c>
      <c r="F784">
        <v>21.19</v>
      </c>
      <c r="G784">
        <v>1</v>
      </c>
      <c r="H784">
        <v>1</v>
      </c>
      <c r="I784">
        <v>151</v>
      </c>
      <c r="J784" t="s">
        <v>475</v>
      </c>
      <c r="K784">
        <v>2017</v>
      </c>
      <c r="L784">
        <v>2724</v>
      </c>
    </row>
    <row r="785" spans="1:12" x14ac:dyDescent="0.25">
      <c r="A785" t="s">
        <v>506</v>
      </c>
      <c r="B785">
        <v>1</v>
      </c>
      <c r="C785">
        <v>1111</v>
      </c>
      <c r="D785">
        <v>10650195</v>
      </c>
      <c r="E785" s="1">
        <v>42723</v>
      </c>
      <c r="F785">
        <v>35.299999999999997</v>
      </c>
      <c r="G785">
        <v>1</v>
      </c>
      <c r="H785">
        <v>1</v>
      </c>
      <c r="I785">
        <v>151</v>
      </c>
      <c r="J785" t="s">
        <v>475</v>
      </c>
      <c r="K785">
        <v>2016</v>
      </c>
      <c r="L785">
        <v>18677</v>
      </c>
    </row>
    <row r="786" spans="1:12" x14ac:dyDescent="0.25">
      <c r="A786" t="s">
        <v>506</v>
      </c>
      <c r="B786">
        <v>1</v>
      </c>
      <c r="C786">
        <v>1111</v>
      </c>
      <c r="D786">
        <v>10780207</v>
      </c>
      <c r="E786" s="1">
        <v>42723</v>
      </c>
      <c r="F786">
        <v>70.599999999999994</v>
      </c>
      <c r="G786">
        <v>2</v>
      </c>
      <c r="H786">
        <v>1</v>
      </c>
      <c r="I786">
        <v>151</v>
      </c>
      <c r="J786" t="s">
        <v>475</v>
      </c>
      <c r="K786">
        <v>2016</v>
      </c>
      <c r="L786">
        <v>21403</v>
      </c>
    </row>
    <row r="787" spans="1:12" x14ac:dyDescent="0.25">
      <c r="A787" t="s">
        <v>506</v>
      </c>
      <c r="B787">
        <v>1</v>
      </c>
      <c r="C787">
        <v>1111</v>
      </c>
      <c r="D787">
        <v>10780208</v>
      </c>
      <c r="E787" s="1">
        <v>42723</v>
      </c>
      <c r="F787">
        <v>35.299999999999997</v>
      </c>
      <c r="G787">
        <v>1</v>
      </c>
      <c r="H787">
        <v>1</v>
      </c>
      <c r="I787">
        <v>151</v>
      </c>
      <c r="J787" t="s">
        <v>475</v>
      </c>
      <c r="K787">
        <v>2016</v>
      </c>
      <c r="L787">
        <v>660</v>
      </c>
    </row>
    <row r="788" spans="1:12" x14ac:dyDescent="0.25">
      <c r="A788" t="s">
        <v>506</v>
      </c>
      <c r="B788">
        <v>1</v>
      </c>
      <c r="C788">
        <v>1111</v>
      </c>
      <c r="D788">
        <v>10780212</v>
      </c>
      <c r="E788" s="1">
        <v>42723</v>
      </c>
      <c r="F788">
        <v>35.299999999999997</v>
      </c>
      <c r="G788">
        <v>1</v>
      </c>
      <c r="H788">
        <v>1</v>
      </c>
      <c r="I788">
        <v>151</v>
      </c>
      <c r="J788" t="s">
        <v>475</v>
      </c>
      <c r="K788">
        <v>2016</v>
      </c>
      <c r="L788">
        <v>21800</v>
      </c>
    </row>
    <row r="789" spans="1:12" x14ac:dyDescent="0.25">
      <c r="A789" t="s">
        <v>506</v>
      </c>
      <c r="B789">
        <v>1</v>
      </c>
      <c r="C789">
        <v>1111</v>
      </c>
      <c r="D789">
        <v>10780213</v>
      </c>
      <c r="E789" s="1">
        <v>42723</v>
      </c>
      <c r="F789">
        <v>91.79</v>
      </c>
      <c r="G789">
        <v>3</v>
      </c>
      <c r="H789">
        <v>1</v>
      </c>
      <c r="I789">
        <v>151</v>
      </c>
      <c r="J789" t="s">
        <v>475</v>
      </c>
      <c r="K789">
        <v>2016</v>
      </c>
      <c r="L789">
        <v>20450</v>
      </c>
    </row>
    <row r="790" spans="1:12" x14ac:dyDescent="0.25">
      <c r="A790" t="s">
        <v>506</v>
      </c>
      <c r="B790">
        <v>1</v>
      </c>
      <c r="C790">
        <v>1111</v>
      </c>
      <c r="D790">
        <v>10780214</v>
      </c>
      <c r="E790" s="1">
        <v>42723</v>
      </c>
      <c r="F790">
        <v>21.19</v>
      </c>
      <c r="G790">
        <v>1</v>
      </c>
      <c r="H790">
        <v>1</v>
      </c>
      <c r="I790">
        <v>151</v>
      </c>
      <c r="J790" t="s">
        <v>475</v>
      </c>
      <c r="K790">
        <v>2016</v>
      </c>
      <c r="L790">
        <v>20346</v>
      </c>
    </row>
    <row r="791" spans="1:12" x14ac:dyDescent="0.25">
      <c r="A791" t="s">
        <v>506</v>
      </c>
      <c r="B791">
        <v>1</v>
      </c>
      <c r="C791">
        <v>1111</v>
      </c>
      <c r="D791">
        <v>10780215</v>
      </c>
      <c r="E791" s="1">
        <v>42723</v>
      </c>
      <c r="F791">
        <v>70.599999999999994</v>
      </c>
      <c r="G791">
        <v>2</v>
      </c>
      <c r="H791">
        <v>1</v>
      </c>
      <c r="I791">
        <v>151</v>
      </c>
      <c r="J791" t="s">
        <v>475</v>
      </c>
      <c r="K791">
        <v>2016</v>
      </c>
      <c r="L791">
        <v>20769</v>
      </c>
    </row>
    <row r="792" spans="1:12" x14ac:dyDescent="0.25">
      <c r="A792" t="s">
        <v>506</v>
      </c>
      <c r="B792">
        <v>1</v>
      </c>
      <c r="C792">
        <v>1111</v>
      </c>
      <c r="D792">
        <v>10780218</v>
      </c>
      <c r="E792" s="1">
        <v>42723</v>
      </c>
      <c r="F792">
        <v>35.299999999999997</v>
      </c>
      <c r="G792">
        <v>1</v>
      </c>
      <c r="H792">
        <v>1</v>
      </c>
      <c r="I792">
        <v>151</v>
      </c>
      <c r="J792" t="s">
        <v>475</v>
      </c>
      <c r="K792">
        <v>2016</v>
      </c>
      <c r="L792">
        <v>20205</v>
      </c>
    </row>
    <row r="793" spans="1:12" x14ac:dyDescent="0.25">
      <c r="A793" t="s">
        <v>506</v>
      </c>
      <c r="B793">
        <v>1</v>
      </c>
      <c r="C793">
        <v>1111</v>
      </c>
      <c r="D793">
        <v>10780220</v>
      </c>
      <c r="E793" s="1">
        <v>42723</v>
      </c>
      <c r="F793">
        <v>35.299999999999997</v>
      </c>
      <c r="G793">
        <v>1</v>
      </c>
      <c r="H793">
        <v>1</v>
      </c>
      <c r="I793">
        <v>151</v>
      </c>
      <c r="J793" t="s">
        <v>475</v>
      </c>
      <c r="K793">
        <v>2016</v>
      </c>
      <c r="L793">
        <v>21836</v>
      </c>
    </row>
    <row r="794" spans="1:12" x14ac:dyDescent="0.25">
      <c r="A794" t="s">
        <v>506</v>
      </c>
      <c r="B794">
        <v>1</v>
      </c>
      <c r="C794">
        <v>1111</v>
      </c>
      <c r="D794">
        <v>10780222</v>
      </c>
      <c r="E794" s="1">
        <v>42723</v>
      </c>
      <c r="F794">
        <v>35.299999999999997</v>
      </c>
      <c r="G794">
        <v>1</v>
      </c>
      <c r="H794">
        <v>1</v>
      </c>
      <c r="I794">
        <v>151</v>
      </c>
      <c r="J794" t="s">
        <v>475</v>
      </c>
      <c r="K794">
        <v>2016</v>
      </c>
      <c r="L794">
        <v>21584</v>
      </c>
    </row>
    <row r="795" spans="1:12" x14ac:dyDescent="0.25">
      <c r="A795" t="s">
        <v>506</v>
      </c>
      <c r="B795">
        <v>1</v>
      </c>
      <c r="C795">
        <v>1111</v>
      </c>
      <c r="D795">
        <v>10780221</v>
      </c>
      <c r="E795" s="1">
        <v>42723</v>
      </c>
      <c r="F795">
        <v>35.299999999999997</v>
      </c>
      <c r="G795">
        <v>1</v>
      </c>
      <c r="H795">
        <v>1</v>
      </c>
      <c r="I795">
        <v>151</v>
      </c>
      <c r="J795" t="s">
        <v>475</v>
      </c>
      <c r="K795">
        <v>2016</v>
      </c>
      <c r="L795">
        <v>21157</v>
      </c>
    </row>
    <row r="796" spans="1:12" x14ac:dyDescent="0.25">
      <c r="A796" t="s">
        <v>506</v>
      </c>
      <c r="B796">
        <v>1</v>
      </c>
      <c r="C796">
        <v>1111</v>
      </c>
      <c r="D796">
        <v>10880074</v>
      </c>
      <c r="E796" s="1">
        <v>42751</v>
      </c>
      <c r="F796">
        <v>35.299999999999997</v>
      </c>
      <c r="G796">
        <v>1</v>
      </c>
      <c r="H796">
        <v>1</v>
      </c>
      <c r="I796">
        <v>151</v>
      </c>
      <c r="J796" t="s">
        <v>475</v>
      </c>
      <c r="K796">
        <v>2017</v>
      </c>
      <c r="L796">
        <v>225</v>
      </c>
    </row>
    <row r="797" spans="1:12" x14ac:dyDescent="0.25">
      <c r="A797" t="s">
        <v>506</v>
      </c>
      <c r="B797">
        <v>1</v>
      </c>
      <c r="C797">
        <v>1111</v>
      </c>
      <c r="D797">
        <v>11410058</v>
      </c>
      <c r="E797" s="1">
        <v>42866</v>
      </c>
      <c r="F797">
        <v>35.299999999999997</v>
      </c>
      <c r="G797">
        <v>1</v>
      </c>
      <c r="H797">
        <v>1</v>
      </c>
      <c r="I797">
        <v>151</v>
      </c>
      <c r="J797" t="s">
        <v>475</v>
      </c>
      <c r="K797">
        <v>2017</v>
      </c>
      <c r="L797">
        <v>6666</v>
      </c>
    </row>
    <row r="798" spans="1:12" x14ac:dyDescent="0.25">
      <c r="A798" t="s">
        <v>506</v>
      </c>
      <c r="B798">
        <v>1</v>
      </c>
      <c r="C798">
        <v>1111</v>
      </c>
      <c r="D798">
        <v>11410062</v>
      </c>
      <c r="E798" s="1">
        <v>42866</v>
      </c>
      <c r="F798">
        <v>123.66</v>
      </c>
      <c r="G798">
        <v>4</v>
      </c>
      <c r="H798">
        <v>1</v>
      </c>
      <c r="I798">
        <v>151</v>
      </c>
      <c r="J798" t="s">
        <v>475</v>
      </c>
      <c r="K798">
        <v>2017</v>
      </c>
      <c r="L798">
        <v>5014</v>
      </c>
    </row>
    <row r="799" spans="1:12" x14ac:dyDescent="0.25">
      <c r="A799" t="s">
        <v>506</v>
      </c>
      <c r="B799">
        <v>1</v>
      </c>
      <c r="C799">
        <v>1111</v>
      </c>
      <c r="D799">
        <v>11410064</v>
      </c>
      <c r="E799" s="1">
        <v>42866</v>
      </c>
      <c r="F799">
        <v>35.299999999999997</v>
      </c>
      <c r="G799">
        <v>1</v>
      </c>
      <c r="H799">
        <v>1</v>
      </c>
      <c r="I799">
        <v>151</v>
      </c>
      <c r="J799" t="s">
        <v>475</v>
      </c>
      <c r="K799">
        <v>2017</v>
      </c>
      <c r="L799">
        <v>4968</v>
      </c>
    </row>
    <row r="800" spans="1:12" x14ac:dyDescent="0.25">
      <c r="A800" t="s">
        <v>506</v>
      </c>
      <c r="B800">
        <v>1</v>
      </c>
      <c r="C800">
        <v>1111</v>
      </c>
      <c r="D800">
        <v>11410066</v>
      </c>
      <c r="E800" s="1">
        <v>42866</v>
      </c>
      <c r="F800">
        <v>35.299999999999997</v>
      </c>
      <c r="G800">
        <v>1</v>
      </c>
      <c r="H800">
        <v>1</v>
      </c>
      <c r="I800">
        <v>151</v>
      </c>
      <c r="J800" t="s">
        <v>475</v>
      </c>
      <c r="K800">
        <v>2017</v>
      </c>
      <c r="L800">
        <v>6914</v>
      </c>
    </row>
    <row r="801" spans="1:12" x14ac:dyDescent="0.25">
      <c r="A801" t="s">
        <v>506</v>
      </c>
      <c r="B801">
        <v>1</v>
      </c>
      <c r="C801">
        <v>1111</v>
      </c>
      <c r="D801">
        <v>10560082</v>
      </c>
      <c r="E801" s="1">
        <v>42688</v>
      </c>
      <c r="F801">
        <v>21.19</v>
      </c>
      <c r="G801">
        <v>1</v>
      </c>
      <c r="H801">
        <v>1</v>
      </c>
      <c r="I801">
        <v>151</v>
      </c>
      <c r="J801" t="s">
        <v>475</v>
      </c>
      <c r="K801">
        <v>2016</v>
      </c>
      <c r="L801">
        <v>15875</v>
      </c>
    </row>
    <row r="802" spans="1:12" x14ac:dyDescent="0.25">
      <c r="A802" t="s">
        <v>506</v>
      </c>
      <c r="B802">
        <v>1</v>
      </c>
      <c r="C802">
        <v>1111</v>
      </c>
      <c r="D802">
        <v>10560083</v>
      </c>
      <c r="E802" s="1">
        <v>42688</v>
      </c>
      <c r="F802">
        <v>70.599999999999994</v>
      </c>
      <c r="G802">
        <v>2</v>
      </c>
      <c r="H802">
        <v>1</v>
      </c>
      <c r="I802">
        <v>151</v>
      </c>
      <c r="J802" t="s">
        <v>475</v>
      </c>
      <c r="K802">
        <v>2016</v>
      </c>
      <c r="L802">
        <v>16473</v>
      </c>
    </row>
    <row r="803" spans="1:12" x14ac:dyDescent="0.25">
      <c r="A803" t="s">
        <v>506</v>
      </c>
      <c r="B803">
        <v>1</v>
      </c>
      <c r="C803">
        <v>1111</v>
      </c>
      <c r="D803">
        <v>10560259</v>
      </c>
      <c r="E803" s="1">
        <v>42688</v>
      </c>
      <c r="F803">
        <v>56.49</v>
      </c>
      <c r="G803">
        <v>2</v>
      </c>
      <c r="H803">
        <v>1</v>
      </c>
      <c r="I803">
        <v>151</v>
      </c>
      <c r="J803" t="s">
        <v>475</v>
      </c>
      <c r="K803">
        <v>2016</v>
      </c>
      <c r="L803">
        <v>16473</v>
      </c>
    </row>
    <row r="804" spans="1:12" x14ac:dyDescent="0.25">
      <c r="A804" t="s">
        <v>506</v>
      </c>
      <c r="B804">
        <v>1</v>
      </c>
      <c r="C804">
        <v>1111</v>
      </c>
      <c r="D804">
        <v>10470224</v>
      </c>
      <c r="E804" s="1">
        <v>42654</v>
      </c>
      <c r="F804">
        <v>183.58</v>
      </c>
      <c r="G804">
        <v>6</v>
      </c>
      <c r="H804">
        <v>1</v>
      </c>
      <c r="I804">
        <v>151</v>
      </c>
      <c r="J804" t="s">
        <v>475</v>
      </c>
      <c r="K804">
        <v>2016</v>
      </c>
      <c r="L804">
        <v>14276</v>
      </c>
    </row>
    <row r="805" spans="1:12" x14ac:dyDescent="0.25">
      <c r="A805" t="s">
        <v>506</v>
      </c>
      <c r="B805">
        <v>1</v>
      </c>
      <c r="C805">
        <v>1111</v>
      </c>
      <c r="D805">
        <v>10470226</v>
      </c>
      <c r="E805" s="1">
        <v>42654</v>
      </c>
      <c r="F805">
        <v>35.299999999999997</v>
      </c>
      <c r="G805">
        <v>1</v>
      </c>
      <c r="H805">
        <v>1</v>
      </c>
      <c r="I805">
        <v>151</v>
      </c>
      <c r="J805" t="s">
        <v>475</v>
      </c>
      <c r="K805">
        <v>2016</v>
      </c>
      <c r="L805">
        <v>14781</v>
      </c>
    </row>
    <row r="806" spans="1:12" x14ac:dyDescent="0.25">
      <c r="A806" t="s">
        <v>506</v>
      </c>
      <c r="B806">
        <v>1</v>
      </c>
      <c r="C806">
        <v>1111</v>
      </c>
      <c r="D806">
        <v>12420282</v>
      </c>
      <c r="E806" s="1">
        <v>43130</v>
      </c>
      <c r="F806">
        <v>35.299999999999997</v>
      </c>
      <c r="G806">
        <v>1</v>
      </c>
      <c r="H806">
        <v>1</v>
      </c>
      <c r="I806">
        <v>151</v>
      </c>
      <c r="J806" t="s">
        <v>475</v>
      </c>
      <c r="K806">
        <v>2017</v>
      </c>
      <c r="L806">
        <v>31421</v>
      </c>
    </row>
    <row r="807" spans="1:12" x14ac:dyDescent="0.25">
      <c r="A807" t="s">
        <v>506</v>
      </c>
      <c r="B807">
        <v>1</v>
      </c>
      <c r="C807">
        <v>1111</v>
      </c>
      <c r="D807">
        <v>12420285</v>
      </c>
      <c r="E807" s="1">
        <v>43130</v>
      </c>
      <c r="F807">
        <v>21.19</v>
      </c>
      <c r="G807">
        <v>1</v>
      </c>
      <c r="H807">
        <v>1</v>
      </c>
      <c r="I807">
        <v>151</v>
      </c>
      <c r="J807" t="s">
        <v>475</v>
      </c>
      <c r="K807">
        <v>2018</v>
      </c>
      <c r="L807">
        <v>618</v>
      </c>
    </row>
    <row r="808" spans="1:12" x14ac:dyDescent="0.25">
      <c r="A808" t="s">
        <v>506</v>
      </c>
      <c r="B808">
        <v>1</v>
      </c>
      <c r="C808">
        <v>1111</v>
      </c>
      <c r="D808">
        <v>12630219</v>
      </c>
      <c r="E808" s="1">
        <v>43199</v>
      </c>
      <c r="F808">
        <v>35.299999999999997</v>
      </c>
      <c r="G808">
        <v>1</v>
      </c>
      <c r="H808">
        <v>1</v>
      </c>
      <c r="I808">
        <v>151</v>
      </c>
      <c r="J808" t="s">
        <v>475</v>
      </c>
      <c r="K808">
        <v>2018</v>
      </c>
      <c r="L808">
        <v>5025</v>
      </c>
    </row>
    <row r="809" spans="1:12" x14ac:dyDescent="0.25">
      <c r="A809" t="s">
        <v>506</v>
      </c>
      <c r="B809">
        <v>1</v>
      </c>
      <c r="C809">
        <v>1111</v>
      </c>
      <c r="D809">
        <v>12630220</v>
      </c>
      <c r="E809" s="1">
        <v>43199</v>
      </c>
      <c r="F809">
        <v>35.299999999999997</v>
      </c>
      <c r="G809">
        <v>1</v>
      </c>
      <c r="H809">
        <v>1</v>
      </c>
      <c r="I809">
        <v>151</v>
      </c>
      <c r="J809" t="s">
        <v>475</v>
      </c>
      <c r="K809">
        <v>2018</v>
      </c>
      <c r="L809">
        <v>3230</v>
      </c>
    </row>
    <row r="810" spans="1:12" x14ac:dyDescent="0.25">
      <c r="A810" t="s">
        <v>506</v>
      </c>
      <c r="B810">
        <v>1</v>
      </c>
      <c r="C810">
        <v>1111</v>
      </c>
      <c r="D810">
        <v>13040102</v>
      </c>
      <c r="E810" s="1">
        <v>43339</v>
      </c>
      <c r="F810">
        <v>77.680000000000007</v>
      </c>
      <c r="G810">
        <v>3</v>
      </c>
      <c r="H810">
        <v>1</v>
      </c>
      <c r="I810">
        <v>151</v>
      </c>
      <c r="J810" t="s">
        <v>475</v>
      </c>
      <c r="K810">
        <v>2018</v>
      </c>
      <c r="L810">
        <v>20905</v>
      </c>
    </row>
    <row r="811" spans="1:12" x14ac:dyDescent="0.25">
      <c r="A811" t="s">
        <v>506</v>
      </c>
      <c r="B811">
        <v>1</v>
      </c>
      <c r="C811">
        <v>1111</v>
      </c>
      <c r="D811">
        <v>9830130</v>
      </c>
      <c r="E811" s="1">
        <v>42417</v>
      </c>
      <c r="F811">
        <v>35.299999999999997</v>
      </c>
      <c r="G811">
        <v>1</v>
      </c>
      <c r="H811">
        <v>1</v>
      </c>
      <c r="I811">
        <v>151</v>
      </c>
      <c r="J811" t="s">
        <v>475</v>
      </c>
      <c r="K811">
        <v>2016</v>
      </c>
      <c r="L811">
        <v>2343</v>
      </c>
    </row>
    <row r="812" spans="1:12" x14ac:dyDescent="0.25">
      <c r="A812" t="s">
        <v>506</v>
      </c>
      <c r="B812">
        <v>1</v>
      </c>
      <c r="C812">
        <v>1111</v>
      </c>
      <c r="D812">
        <v>9830135</v>
      </c>
      <c r="E812" s="1">
        <v>42417</v>
      </c>
      <c r="F812">
        <v>77.680000000000007</v>
      </c>
      <c r="G812">
        <v>3</v>
      </c>
      <c r="H812">
        <v>1</v>
      </c>
      <c r="I812">
        <v>151</v>
      </c>
      <c r="J812" t="s">
        <v>475</v>
      </c>
      <c r="K812">
        <v>2015</v>
      </c>
      <c r="L812">
        <v>28879</v>
      </c>
    </row>
    <row r="813" spans="1:12" x14ac:dyDescent="0.25">
      <c r="A813" t="s">
        <v>506</v>
      </c>
      <c r="B813">
        <v>1</v>
      </c>
      <c r="C813">
        <v>1111</v>
      </c>
      <c r="D813">
        <v>9830138</v>
      </c>
      <c r="E813" s="1">
        <v>42417</v>
      </c>
      <c r="F813">
        <v>70.599999999999994</v>
      </c>
      <c r="G813">
        <v>2</v>
      </c>
      <c r="H813">
        <v>1</v>
      </c>
      <c r="I813">
        <v>151</v>
      </c>
      <c r="J813" t="s">
        <v>475</v>
      </c>
      <c r="K813">
        <v>2015</v>
      </c>
      <c r="L813">
        <v>27707</v>
      </c>
    </row>
    <row r="814" spans="1:12" x14ac:dyDescent="0.25">
      <c r="A814" t="s">
        <v>506</v>
      </c>
      <c r="B814">
        <v>1</v>
      </c>
      <c r="C814">
        <v>1111</v>
      </c>
      <c r="D814">
        <v>9830142</v>
      </c>
      <c r="E814" s="1">
        <v>42417</v>
      </c>
      <c r="F814">
        <v>56.49</v>
      </c>
      <c r="G814">
        <v>2</v>
      </c>
      <c r="H814">
        <v>1</v>
      </c>
      <c r="I814">
        <v>151</v>
      </c>
      <c r="J814" t="s">
        <v>475</v>
      </c>
      <c r="K814">
        <v>2015</v>
      </c>
      <c r="L814">
        <v>27851</v>
      </c>
    </row>
    <row r="815" spans="1:12" x14ac:dyDescent="0.25">
      <c r="A815" t="s">
        <v>506</v>
      </c>
      <c r="B815">
        <v>1</v>
      </c>
      <c r="C815">
        <v>1111</v>
      </c>
      <c r="D815">
        <v>10330156</v>
      </c>
      <c r="E815" s="1">
        <v>42620</v>
      </c>
      <c r="F815">
        <v>21.19</v>
      </c>
      <c r="G815">
        <v>1</v>
      </c>
      <c r="H815">
        <v>1</v>
      </c>
      <c r="I815">
        <v>151</v>
      </c>
      <c r="J815" t="s">
        <v>475</v>
      </c>
      <c r="K815">
        <v>2016</v>
      </c>
      <c r="L815">
        <v>11660</v>
      </c>
    </row>
    <row r="816" spans="1:12" x14ac:dyDescent="0.25">
      <c r="A816" t="s">
        <v>506</v>
      </c>
      <c r="B816">
        <v>1</v>
      </c>
      <c r="C816">
        <v>1111</v>
      </c>
      <c r="D816">
        <v>10330157</v>
      </c>
      <c r="E816" s="1">
        <v>42620</v>
      </c>
      <c r="F816">
        <v>35.299999999999997</v>
      </c>
      <c r="G816">
        <v>1</v>
      </c>
      <c r="H816">
        <v>1</v>
      </c>
      <c r="I816">
        <v>151</v>
      </c>
      <c r="J816" t="s">
        <v>475</v>
      </c>
      <c r="K816">
        <v>2016</v>
      </c>
      <c r="L816">
        <v>12179</v>
      </c>
    </row>
    <row r="817" spans="1:12" x14ac:dyDescent="0.25">
      <c r="A817" t="s">
        <v>506</v>
      </c>
      <c r="B817">
        <v>1</v>
      </c>
      <c r="C817">
        <v>1111</v>
      </c>
      <c r="D817">
        <v>10330158</v>
      </c>
      <c r="E817" s="1">
        <v>42620</v>
      </c>
      <c r="F817">
        <v>35.299999999999997</v>
      </c>
      <c r="G817">
        <v>1</v>
      </c>
      <c r="H817">
        <v>1</v>
      </c>
      <c r="I817">
        <v>151</v>
      </c>
      <c r="J817" t="s">
        <v>475</v>
      </c>
      <c r="K817">
        <v>2016</v>
      </c>
      <c r="L817">
        <v>11574</v>
      </c>
    </row>
    <row r="818" spans="1:12" x14ac:dyDescent="0.25">
      <c r="A818" t="s">
        <v>506</v>
      </c>
      <c r="B818">
        <v>1</v>
      </c>
      <c r="C818">
        <v>1111</v>
      </c>
      <c r="D818">
        <v>10330159</v>
      </c>
      <c r="E818" s="1">
        <v>42620</v>
      </c>
      <c r="F818">
        <v>70.599999999999994</v>
      </c>
      <c r="G818">
        <v>2</v>
      </c>
      <c r="H818">
        <v>1</v>
      </c>
      <c r="I818">
        <v>151</v>
      </c>
      <c r="J818" t="s">
        <v>475</v>
      </c>
      <c r="K818">
        <v>2016</v>
      </c>
      <c r="L818">
        <v>9680</v>
      </c>
    </row>
    <row r="819" spans="1:12" x14ac:dyDescent="0.25">
      <c r="A819" t="s">
        <v>506</v>
      </c>
      <c r="B819">
        <v>1</v>
      </c>
      <c r="C819">
        <v>1111</v>
      </c>
      <c r="D819">
        <v>10330162</v>
      </c>
      <c r="E819" s="1">
        <v>42620</v>
      </c>
      <c r="F819">
        <v>35.299999999999997</v>
      </c>
      <c r="G819">
        <v>1</v>
      </c>
      <c r="H819">
        <v>1</v>
      </c>
      <c r="I819">
        <v>151</v>
      </c>
      <c r="J819" t="s">
        <v>475</v>
      </c>
      <c r="K819">
        <v>2016</v>
      </c>
      <c r="L819">
        <v>12531</v>
      </c>
    </row>
    <row r="820" spans="1:12" x14ac:dyDescent="0.25">
      <c r="A820" t="s">
        <v>506</v>
      </c>
      <c r="B820">
        <v>1</v>
      </c>
      <c r="C820">
        <v>1111</v>
      </c>
      <c r="D820">
        <v>10330166</v>
      </c>
      <c r="E820" s="1">
        <v>42620</v>
      </c>
      <c r="F820">
        <v>35.299999999999997</v>
      </c>
      <c r="G820">
        <v>1</v>
      </c>
      <c r="H820">
        <v>1</v>
      </c>
      <c r="I820">
        <v>151</v>
      </c>
      <c r="J820" t="s">
        <v>475</v>
      </c>
      <c r="K820">
        <v>2016</v>
      </c>
      <c r="L820">
        <v>13509</v>
      </c>
    </row>
    <row r="821" spans="1:12" x14ac:dyDescent="0.25">
      <c r="A821" t="s">
        <v>506</v>
      </c>
      <c r="B821">
        <v>1</v>
      </c>
      <c r="C821">
        <v>1111</v>
      </c>
      <c r="D821">
        <v>10330167</v>
      </c>
      <c r="E821" s="1">
        <v>42620</v>
      </c>
      <c r="F821">
        <v>35.299999999999997</v>
      </c>
      <c r="G821">
        <v>1</v>
      </c>
      <c r="H821">
        <v>1</v>
      </c>
      <c r="I821">
        <v>151</v>
      </c>
      <c r="J821" t="s">
        <v>475</v>
      </c>
      <c r="K821">
        <v>2016</v>
      </c>
      <c r="L821">
        <v>12102</v>
      </c>
    </row>
    <row r="822" spans="1:12" x14ac:dyDescent="0.25">
      <c r="A822" t="s">
        <v>506</v>
      </c>
      <c r="B822">
        <v>1</v>
      </c>
      <c r="C822">
        <v>1111</v>
      </c>
      <c r="D822">
        <v>10330168</v>
      </c>
      <c r="E822" s="1">
        <v>42620</v>
      </c>
      <c r="F822">
        <v>105.9</v>
      </c>
      <c r="G822">
        <v>3</v>
      </c>
      <c r="H822">
        <v>1</v>
      </c>
      <c r="I822">
        <v>151</v>
      </c>
      <c r="J822" t="s">
        <v>475</v>
      </c>
      <c r="K822">
        <v>2016</v>
      </c>
      <c r="L822">
        <v>11966</v>
      </c>
    </row>
    <row r="823" spans="1:12" x14ac:dyDescent="0.25">
      <c r="A823" t="s">
        <v>506</v>
      </c>
      <c r="B823">
        <v>1</v>
      </c>
      <c r="C823">
        <v>1111</v>
      </c>
      <c r="D823">
        <v>10330169</v>
      </c>
      <c r="E823" s="1">
        <v>42620</v>
      </c>
      <c r="F823">
        <v>70.599999999999994</v>
      </c>
      <c r="G823">
        <v>2</v>
      </c>
      <c r="H823">
        <v>1</v>
      </c>
      <c r="I823">
        <v>151</v>
      </c>
      <c r="J823" t="s">
        <v>475</v>
      </c>
      <c r="K823">
        <v>2016</v>
      </c>
      <c r="L823">
        <v>11030</v>
      </c>
    </row>
    <row r="824" spans="1:12" x14ac:dyDescent="0.25">
      <c r="A824" t="s">
        <v>506</v>
      </c>
      <c r="B824">
        <v>1</v>
      </c>
      <c r="C824">
        <v>1111</v>
      </c>
      <c r="D824">
        <v>10330161</v>
      </c>
      <c r="E824" s="1">
        <v>42621</v>
      </c>
      <c r="F824">
        <v>35.299999999999997</v>
      </c>
      <c r="G824">
        <v>1</v>
      </c>
      <c r="H824">
        <v>1</v>
      </c>
      <c r="I824">
        <v>151</v>
      </c>
      <c r="J824" t="s">
        <v>475</v>
      </c>
      <c r="K824">
        <v>2016</v>
      </c>
      <c r="L824">
        <v>20793</v>
      </c>
    </row>
    <row r="825" spans="1:12" x14ac:dyDescent="0.25">
      <c r="A825" t="s">
        <v>506</v>
      </c>
      <c r="B825">
        <v>1</v>
      </c>
      <c r="C825">
        <v>1111</v>
      </c>
      <c r="D825">
        <v>10330160</v>
      </c>
      <c r="E825" s="1">
        <v>42621</v>
      </c>
      <c r="F825">
        <v>35.299999999999997</v>
      </c>
      <c r="G825">
        <v>1</v>
      </c>
      <c r="H825">
        <v>1</v>
      </c>
      <c r="I825">
        <v>151</v>
      </c>
      <c r="J825" t="s">
        <v>475</v>
      </c>
      <c r="K825">
        <v>2016</v>
      </c>
      <c r="L825">
        <v>20849</v>
      </c>
    </row>
    <row r="826" spans="1:12" x14ac:dyDescent="0.25">
      <c r="A826" t="s">
        <v>506</v>
      </c>
      <c r="B826">
        <v>1</v>
      </c>
      <c r="C826">
        <v>1111</v>
      </c>
      <c r="D826">
        <v>9830132</v>
      </c>
      <c r="E826" s="1">
        <v>42418</v>
      </c>
      <c r="F826">
        <v>268.29000000000002</v>
      </c>
      <c r="G826">
        <v>8</v>
      </c>
      <c r="H826">
        <v>1</v>
      </c>
      <c r="I826">
        <v>151</v>
      </c>
      <c r="J826" t="s">
        <v>475</v>
      </c>
      <c r="K826">
        <v>2015</v>
      </c>
      <c r="L826">
        <v>26873</v>
      </c>
    </row>
    <row r="827" spans="1:12" x14ac:dyDescent="0.25">
      <c r="A827" t="s">
        <v>506</v>
      </c>
      <c r="B827">
        <v>1</v>
      </c>
      <c r="C827">
        <v>1111</v>
      </c>
      <c r="D827">
        <v>9830137</v>
      </c>
      <c r="E827" s="1">
        <v>42418</v>
      </c>
      <c r="F827">
        <v>42.38</v>
      </c>
      <c r="G827">
        <v>2</v>
      </c>
      <c r="H827">
        <v>1</v>
      </c>
      <c r="I827">
        <v>151</v>
      </c>
      <c r="J827" t="s">
        <v>475</v>
      </c>
      <c r="K827">
        <v>2015</v>
      </c>
      <c r="L827">
        <v>26769</v>
      </c>
    </row>
    <row r="828" spans="1:12" x14ac:dyDescent="0.25">
      <c r="A828" t="s">
        <v>506</v>
      </c>
      <c r="B828">
        <v>1</v>
      </c>
      <c r="C828">
        <v>1111</v>
      </c>
      <c r="D828">
        <v>9830139</v>
      </c>
      <c r="E828" s="1">
        <v>42418</v>
      </c>
      <c r="F828">
        <v>35.299999999999997</v>
      </c>
      <c r="G828">
        <v>1</v>
      </c>
      <c r="H828">
        <v>1</v>
      </c>
      <c r="I828">
        <v>151</v>
      </c>
      <c r="J828" t="s">
        <v>475</v>
      </c>
      <c r="K828">
        <v>2015</v>
      </c>
      <c r="L828">
        <v>27887</v>
      </c>
    </row>
    <row r="829" spans="1:12" x14ac:dyDescent="0.25">
      <c r="A829" t="s">
        <v>506</v>
      </c>
      <c r="B829">
        <v>1</v>
      </c>
      <c r="C829">
        <v>1111</v>
      </c>
      <c r="D829">
        <v>9830140</v>
      </c>
      <c r="E829" s="1">
        <v>42418</v>
      </c>
      <c r="F829">
        <v>35.299999999999997</v>
      </c>
      <c r="G829">
        <v>1</v>
      </c>
      <c r="H829">
        <v>1</v>
      </c>
      <c r="I829">
        <v>151</v>
      </c>
      <c r="J829" t="s">
        <v>475</v>
      </c>
      <c r="K829">
        <v>2015</v>
      </c>
      <c r="L829">
        <v>28203</v>
      </c>
    </row>
    <row r="830" spans="1:12" x14ac:dyDescent="0.25">
      <c r="A830" t="s">
        <v>506</v>
      </c>
      <c r="B830">
        <v>1</v>
      </c>
      <c r="C830">
        <v>1111</v>
      </c>
      <c r="D830">
        <v>10650176</v>
      </c>
      <c r="E830" s="1">
        <v>42699</v>
      </c>
      <c r="F830">
        <v>70.45</v>
      </c>
      <c r="G830">
        <v>2</v>
      </c>
      <c r="H830">
        <v>1</v>
      </c>
      <c r="I830">
        <v>151</v>
      </c>
      <c r="J830" t="s">
        <v>475</v>
      </c>
      <c r="K830">
        <v>2016</v>
      </c>
      <c r="L830">
        <v>18979</v>
      </c>
    </row>
    <row r="831" spans="1:12" x14ac:dyDescent="0.25">
      <c r="A831" t="s">
        <v>506</v>
      </c>
      <c r="B831">
        <v>1</v>
      </c>
      <c r="C831">
        <v>1111</v>
      </c>
      <c r="D831">
        <v>10650177</v>
      </c>
      <c r="E831" s="1">
        <v>42699</v>
      </c>
      <c r="F831">
        <v>35.299999999999997</v>
      </c>
      <c r="G831">
        <v>1</v>
      </c>
      <c r="H831">
        <v>1</v>
      </c>
      <c r="I831">
        <v>151</v>
      </c>
      <c r="J831" t="s">
        <v>475</v>
      </c>
      <c r="K831">
        <v>2016</v>
      </c>
      <c r="L831">
        <v>19266</v>
      </c>
    </row>
    <row r="832" spans="1:12" x14ac:dyDescent="0.25">
      <c r="A832" t="s">
        <v>506</v>
      </c>
      <c r="B832">
        <v>1</v>
      </c>
      <c r="C832">
        <v>1111</v>
      </c>
      <c r="D832">
        <v>10650180</v>
      </c>
      <c r="E832" s="1">
        <v>42699</v>
      </c>
      <c r="F832">
        <v>56.49</v>
      </c>
      <c r="G832">
        <v>2</v>
      </c>
      <c r="H832">
        <v>1</v>
      </c>
      <c r="I832">
        <v>151</v>
      </c>
      <c r="J832" t="s">
        <v>475</v>
      </c>
      <c r="K832">
        <v>2016</v>
      </c>
      <c r="L832">
        <v>19582</v>
      </c>
    </row>
    <row r="833" spans="1:12" x14ac:dyDescent="0.25">
      <c r="A833" t="s">
        <v>506</v>
      </c>
      <c r="B833">
        <v>1</v>
      </c>
      <c r="C833">
        <v>1111</v>
      </c>
      <c r="D833">
        <v>10650181</v>
      </c>
      <c r="E833" s="1">
        <v>42699</v>
      </c>
      <c r="F833">
        <v>56.49</v>
      </c>
      <c r="G833">
        <v>2</v>
      </c>
      <c r="H833">
        <v>1</v>
      </c>
      <c r="I833">
        <v>151</v>
      </c>
      <c r="J833" t="s">
        <v>475</v>
      </c>
      <c r="K833">
        <v>2016</v>
      </c>
      <c r="L833">
        <v>18591</v>
      </c>
    </row>
    <row r="834" spans="1:12" x14ac:dyDescent="0.25">
      <c r="A834" t="s">
        <v>506</v>
      </c>
      <c r="B834">
        <v>1</v>
      </c>
      <c r="C834">
        <v>1111</v>
      </c>
      <c r="D834">
        <v>10650185</v>
      </c>
      <c r="E834" s="1">
        <v>42699</v>
      </c>
      <c r="F834">
        <v>35.299999999999997</v>
      </c>
      <c r="G834">
        <v>1</v>
      </c>
      <c r="H834">
        <v>1</v>
      </c>
      <c r="I834">
        <v>151</v>
      </c>
      <c r="J834" t="s">
        <v>475</v>
      </c>
      <c r="K834">
        <v>2016</v>
      </c>
      <c r="L834">
        <v>566</v>
      </c>
    </row>
    <row r="835" spans="1:12" x14ac:dyDescent="0.25">
      <c r="A835" t="s">
        <v>506</v>
      </c>
      <c r="B835">
        <v>1</v>
      </c>
      <c r="C835">
        <v>1111</v>
      </c>
      <c r="D835">
        <v>10650186</v>
      </c>
      <c r="E835" s="1">
        <v>42699</v>
      </c>
      <c r="F835">
        <v>21.19</v>
      </c>
      <c r="G835">
        <v>1</v>
      </c>
      <c r="H835">
        <v>1</v>
      </c>
      <c r="I835">
        <v>151</v>
      </c>
      <c r="J835" t="s">
        <v>475</v>
      </c>
      <c r="K835">
        <v>2016</v>
      </c>
      <c r="L835">
        <v>18677</v>
      </c>
    </row>
    <row r="836" spans="1:12" x14ac:dyDescent="0.25">
      <c r="A836" t="s">
        <v>506</v>
      </c>
      <c r="B836">
        <v>1</v>
      </c>
      <c r="C836">
        <v>1111</v>
      </c>
      <c r="D836">
        <v>10650191</v>
      </c>
      <c r="E836" s="1">
        <v>42699</v>
      </c>
      <c r="F836">
        <v>70.599999999999994</v>
      </c>
      <c r="G836">
        <v>2</v>
      </c>
      <c r="H836">
        <v>1</v>
      </c>
      <c r="I836">
        <v>151</v>
      </c>
      <c r="J836" t="s">
        <v>475</v>
      </c>
      <c r="K836">
        <v>2016</v>
      </c>
      <c r="L836">
        <v>19772</v>
      </c>
    </row>
    <row r="837" spans="1:12" x14ac:dyDescent="0.25">
      <c r="A837" t="s">
        <v>506</v>
      </c>
      <c r="B837">
        <v>1</v>
      </c>
      <c r="C837">
        <v>1111</v>
      </c>
      <c r="D837">
        <v>10650192</v>
      </c>
      <c r="E837" s="1">
        <v>42699</v>
      </c>
      <c r="F837">
        <v>35.299999999999997</v>
      </c>
      <c r="G837">
        <v>1</v>
      </c>
      <c r="H837">
        <v>1</v>
      </c>
      <c r="I837">
        <v>151</v>
      </c>
      <c r="J837" t="s">
        <v>475</v>
      </c>
      <c r="K837">
        <v>2016</v>
      </c>
      <c r="L837">
        <v>17418</v>
      </c>
    </row>
    <row r="838" spans="1:12" x14ac:dyDescent="0.25">
      <c r="A838" t="s">
        <v>506</v>
      </c>
      <c r="B838">
        <v>1</v>
      </c>
      <c r="C838">
        <v>1111</v>
      </c>
      <c r="D838">
        <v>10650197</v>
      </c>
      <c r="E838" s="1">
        <v>42699</v>
      </c>
      <c r="F838">
        <v>197.69</v>
      </c>
      <c r="G838">
        <v>6</v>
      </c>
      <c r="H838">
        <v>1</v>
      </c>
      <c r="I838">
        <v>151</v>
      </c>
      <c r="J838" t="s">
        <v>475</v>
      </c>
      <c r="K838">
        <v>2016</v>
      </c>
      <c r="L838">
        <v>18363</v>
      </c>
    </row>
    <row r="839" spans="1:12" x14ac:dyDescent="0.25">
      <c r="A839" t="s">
        <v>506</v>
      </c>
      <c r="B839">
        <v>1</v>
      </c>
      <c r="C839">
        <v>1111</v>
      </c>
      <c r="D839">
        <v>9830133</v>
      </c>
      <c r="E839" s="1">
        <v>42422</v>
      </c>
      <c r="F839">
        <v>56.49</v>
      </c>
      <c r="G839">
        <v>2</v>
      </c>
      <c r="H839">
        <v>1</v>
      </c>
      <c r="I839">
        <v>151</v>
      </c>
      <c r="J839" t="s">
        <v>475</v>
      </c>
      <c r="K839">
        <v>2016</v>
      </c>
      <c r="L839">
        <v>4042</v>
      </c>
    </row>
    <row r="840" spans="1:12" x14ac:dyDescent="0.25">
      <c r="A840" t="s">
        <v>506</v>
      </c>
      <c r="B840">
        <v>1</v>
      </c>
      <c r="C840">
        <v>1111</v>
      </c>
      <c r="D840">
        <v>9830146</v>
      </c>
      <c r="E840" s="1">
        <v>42422</v>
      </c>
      <c r="F840">
        <v>35.299999999999997</v>
      </c>
      <c r="G840">
        <v>1</v>
      </c>
      <c r="H840">
        <v>1</v>
      </c>
      <c r="I840">
        <v>151</v>
      </c>
      <c r="J840" t="s">
        <v>475</v>
      </c>
      <c r="K840">
        <v>2015</v>
      </c>
      <c r="L840">
        <v>29048</v>
      </c>
    </row>
    <row r="841" spans="1:12" x14ac:dyDescent="0.25">
      <c r="A841" t="s">
        <v>506</v>
      </c>
      <c r="B841">
        <v>1</v>
      </c>
      <c r="C841">
        <v>1111</v>
      </c>
      <c r="D841">
        <v>9830147</v>
      </c>
      <c r="E841" s="1">
        <v>42422</v>
      </c>
      <c r="F841">
        <v>70.599999999999994</v>
      </c>
      <c r="G841">
        <v>1</v>
      </c>
      <c r="H841">
        <v>1</v>
      </c>
      <c r="I841">
        <v>151</v>
      </c>
      <c r="J841" t="s">
        <v>475</v>
      </c>
      <c r="K841">
        <v>2015</v>
      </c>
      <c r="L841">
        <v>23415</v>
      </c>
    </row>
    <row r="842" spans="1:12" x14ac:dyDescent="0.25">
      <c r="A842" t="s">
        <v>506</v>
      </c>
      <c r="B842">
        <v>1</v>
      </c>
      <c r="C842">
        <v>1111</v>
      </c>
      <c r="D842">
        <v>9830237</v>
      </c>
      <c r="E842" s="1">
        <v>42422</v>
      </c>
      <c r="F842">
        <v>35.299999999999997</v>
      </c>
      <c r="G842">
        <v>1</v>
      </c>
      <c r="H842">
        <v>1</v>
      </c>
      <c r="I842">
        <v>151</v>
      </c>
      <c r="J842" t="s">
        <v>475</v>
      </c>
      <c r="K842">
        <v>2016</v>
      </c>
      <c r="L842">
        <v>4081</v>
      </c>
    </row>
    <row r="843" spans="1:12" x14ac:dyDescent="0.25">
      <c r="A843" t="s">
        <v>506</v>
      </c>
      <c r="B843">
        <v>1</v>
      </c>
      <c r="C843">
        <v>1111</v>
      </c>
      <c r="D843">
        <v>9910142</v>
      </c>
      <c r="E843" s="1">
        <v>42422</v>
      </c>
      <c r="F843">
        <v>70.599999999999994</v>
      </c>
      <c r="G843">
        <v>2</v>
      </c>
      <c r="H843">
        <v>1</v>
      </c>
      <c r="I843">
        <v>151</v>
      </c>
      <c r="J843" t="s">
        <v>475</v>
      </c>
      <c r="K843">
        <v>2016</v>
      </c>
      <c r="L843">
        <v>3998</v>
      </c>
    </row>
    <row r="844" spans="1:12" x14ac:dyDescent="0.25">
      <c r="A844" t="s">
        <v>506</v>
      </c>
      <c r="B844">
        <v>1</v>
      </c>
      <c r="C844">
        <v>1111</v>
      </c>
      <c r="D844">
        <v>11660165</v>
      </c>
      <c r="E844" s="1">
        <v>42941</v>
      </c>
      <c r="F844">
        <v>91.79</v>
      </c>
      <c r="G844">
        <v>3</v>
      </c>
      <c r="H844">
        <v>1</v>
      </c>
      <c r="I844">
        <v>151</v>
      </c>
      <c r="J844" t="s">
        <v>475</v>
      </c>
      <c r="K844">
        <v>2017</v>
      </c>
      <c r="L844">
        <v>12609</v>
      </c>
    </row>
    <row r="845" spans="1:12" x14ac:dyDescent="0.25">
      <c r="A845" t="s">
        <v>506</v>
      </c>
      <c r="B845">
        <v>1</v>
      </c>
      <c r="C845">
        <v>1111</v>
      </c>
      <c r="D845">
        <v>11660166</v>
      </c>
      <c r="E845" s="1">
        <v>42941</v>
      </c>
      <c r="F845">
        <v>35.299999999999997</v>
      </c>
      <c r="G845">
        <v>1</v>
      </c>
      <c r="H845">
        <v>1</v>
      </c>
      <c r="I845">
        <v>151</v>
      </c>
      <c r="J845" t="s">
        <v>475</v>
      </c>
      <c r="K845">
        <v>2017</v>
      </c>
      <c r="L845">
        <v>10697</v>
      </c>
    </row>
    <row r="846" spans="1:12" x14ac:dyDescent="0.25">
      <c r="A846" t="s">
        <v>506</v>
      </c>
      <c r="B846">
        <v>1</v>
      </c>
      <c r="C846">
        <v>1111</v>
      </c>
      <c r="D846">
        <v>11660169</v>
      </c>
      <c r="E846" s="1">
        <v>42941</v>
      </c>
      <c r="F846">
        <v>35.15</v>
      </c>
      <c r="G846">
        <v>1</v>
      </c>
      <c r="H846">
        <v>1</v>
      </c>
      <c r="I846">
        <v>151</v>
      </c>
      <c r="J846" t="s">
        <v>475</v>
      </c>
      <c r="K846">
        <v>2017</v>
      </c>
      <c r="L846">
        <v>11546</v>
      </c>
    </row>
    <row r="847" spans="1:12" x14ac:dyDescent="0.25">
      <c r="A847" t="s">
        <v>506</v>
      </c>
      <c r="B847">
        <v>1</v>
      </c>
      <c r="C847">
        <v>1111</v>
      </c>
      <c r="D847">
        <v>11660171</v>
      </c>
      <c r="E847" s="1">
        <v>42941</v>
      </c>
      <c r="F847">
        <v>35.299999999999997</v>
      </c>
      <c r="G847">
        <v>1</v>
      </c>
      <c r="H847">
        <v>1</v>
      </c>
      <c r="I847">
        <v>151</v>
      </c>
      <c r="J847" t="s">
        <v>475</v>
      </c>
      <c r="K847">
        <v>2017</v>
      </c>
      <c r="L847">
        <v>9493</v>
      </c>
    </row>
    <row r="848" spans="1:12" x14ac:dyDescent="0.25">
      <c r="A848" t="s">
        <v>506</v>
      </c>
      <c r="B848">
        <v>1</v>
      </c>
      <c r="C848">
        <v>1111</v>
      </c>
      <c r="D848">
        <v>11660172</v>
      </c>
      <c r="E848" s="1">
        <v>42941</v>
      </c>
      <c r="F848">
        <v>35.299999999999997</v>
      </c>
      <c r="G848">
        <v>1</v>
      </c>
      <c r="H848">
        <v>1</v>
      </c>
      <c r="I848">
        <v>151</v>
      </c>
      <c r="J848" t="s">
        <v>475</v>
      </c>
      <c r="K848">
        <v>2017</v>
      </c>
      <c r="L848">
        <v>11566</v>
      </c>
    </row>
    <row r="849" spans="1:12" x14ac:dyDescent="0.25">
      <c r="A849" t="s">
        <v>506</v>
      </c>
      <c r="B849">
        <v>1</v>
      </c>
      <c r="C849">
        <v>1111</v>
      </c>
      <c r="D849">
        <v>11660173</v>
      </c>
      <c r="E849" s="1">
        <v>42941</v>
      </c>
      <c r="F849">
        <v>35.299999999999997</v>
      </c>
      <c r="G849">
        <v>1</v>
      </c>
      <c r="H849">
        <v>1</v>
      </c>
      <c r="I849">
        <v>151</v>
      </c>
      <c r="J849" t="s">
        <v>475</v>
      </c>
      <c r="K849">
        <v>2017</v>
      </c>
      <c r="L849">
        <v>19144</v>
      </c>
    </row>
    <row r="850" spans="1:12" x14ac:dyDescent="0.25">
      <c r="A850" t="s">
        <v>506</v>
      </c>
      <c r="B850">
        <v>1</v>
      </c>
      <c r="C850">
        <v>1111</v>
      </c>
      <c r="D850">
        <v>11660174</v>
      </c>
      <c r="E850" s="1">
        <v>42941</v>
      </c>
      <c r="F850">
        <v>56.49</v>
      </c>
      <c r="G850">
        <v>2</v>
      </c>
      <c r="H850">
        <v>1</v>
      </c>
      <c r="I850">
        <v>151</v>
      </c>
      <c r="J850" t="s">
        <v>475</v>
      </c>
      <c r="K850">
        <v>2017</v>
      </c>
      <c r="L850">
        <v>12071</v>
      </c>
    </row>
    <row r="851" spans="1:12" x14ac:dyDescent="0.25">
      <c r="A851" t="s">
        <v>506</v>
      </c>
      <c r="B851">
        <v>1</v>
      </c>
      <c r="C851">
        <v>1111</v>
      </c>
      <c r="D851">
        <v>11660176</v>
      </c>
      <c r="E851" s="1">
        <v>42941</v>
      </c>
      <c r="F851">
        <v>56.49</v>
      </c>
      <c r="G851">
        <v>2</v>
      </c>
      <c r="H851">
        <v>1</v>
      </c>
      <c r="I851">
        <v>151</v>
      </c>
      <c r="J851" t="s">
        <v>475</v>
      </c>
      <c r="K851">
        <v>2017</v>
      </c>
      <c r="L851">
        <v>192</v>
      </c>
    </row>
    <row r="852" spans="1:12" x14ac:dyDescent="0.25">
      <c r="A852" t="s">
        <v>506</v>
      </c>
      <c r="B852">
        <v>1</v>
      </c>
      <c r="C852">
        <v>1111</v>
      </c>
      <c r="D852">
        <v>11660177</v>
      </c>
      <c r="E852" s="1">
        <v>42941</v>
      </c>
      <c r="F852">
        <v>70.599999999999994</v>
      </c>
      <c r="G852">
        <v>2</v>
      </c>
      <c r="H852">
        <v>1</v>
      </c>
      <c r="I852">
        <v>151</v>
      </c>
      <c r="J852" t="s">
        <v>475</v>
      </c>
      <c r="K852">
        <v>2017</v>
      </c>
      <c r="L852">
        <v>11103</v>
      </c>
    </row>
    <row r="853" spans="1:12" x14ac:dyDescent="0.25">
      <c r="A853" t="s">
        <v>506</v>
      </c>
      <c r="B853">
        <v>1</v>
      </c>
      <c r="C853">
        <v>1111</v>
      </c>
      <c r="D853">
        <v>11660179</v>
      </c>
      <c r="E853" s="1">
        <v>42941</v>
      </c>
      <c r="F853">
        <v>70.599999999999994</v>
      </c>
      <c r="G853">
        <v>2</v>
      </c>
      <c r="H853">
        <v>1</v>
      </c>
      <c r="I853">
        <v>151</v>
      </c>
      <c r="J853" t="s">
        <v>475</v>
      </c>
      <c r="K853">
        <v>2017</v>
      </c>
      <c r="L853">
        <v>12263</v>
      </c>
    </row>
    <row r="854" spans="1:12" x14ac:dyDescent="0.25">
      <c r="A854" t="s">
        <v>506</v>
      </c>
      <c r="B854">
        <v>1</v>
      </c>
      <c r="C854">
        <v>1111</v>
      </c>
      <c r="D854">
        <v>10010046</v>
      </c>
      <c r="E854" s="1">
        <v>42467</v>
      </c>
      <c r="F854">
        <v>35.299999999999997</v>
      </c>
      <c r="G854">
        <v>1</v>
      </c>
      <c r="H854">
        <v>1</v>
      </c>
      <c r="I854">
        <v>151</v>
      </c>
      <c r="J854" t="s">
        <v>475</v>
      </c>
      <c r="K854">
        <v>2016</v>
      </c>
      <c r="L854">
        <v>3491</v>
      </c>
    </row>
    <row r="855" spans="1:12" x14ac:dyDescent="0.25">
      <c r="A855" t="s">
        <v>506</v>
      </c>
      <c r="B855">
        <v>1</v>
      </c>
      <c r="C855">
        <v>1111</v>
      </c>
      <c r="D855">
        <v>10010050</v>
      </c>
      <c r="E855" s="1">
        <v>42467</v>
      </c>
      <c r="F855">
        <v>35.299999999999997</v>
      </c>
      <c r="G855">
        <v>1</v>
      </c>
      <c r="H855">
        <v>1</v>
      </c>
      <c r="I855">
        <v>151</v>
      </c>
      <c r="J855" t="s">
        <v>475</v>
      </c>
      <c r="K855">
        <v>2016</v>
      </c>
      <c r="L855">
        <v>4153</v>
      </c>
    </row>
    <row r="856" spans="1:12" x14ac:dyDescent="0.25">
      <c r="A856" t="s">
        <v>506</v>
      </c>
      <c r="B856">
        <v>1</v>
      </c>
      <c r="C856">
        <v>1111</v>
      </c>
      <c r="D856">
        <v>10010054</v>
      </c>
      <c r="E856" s="1">
        <v>42467</v>
      </c>
      <c r="F856">
        <v>35.299999999999997</v>
      </c>
      <c r="G856">
        <v>1</v>
      </c>
      <c r="H856">
        <v>1</v>
      </c>
      <c r="I856">
        <v>151</v>
      </c>
      <c r="J856" t="s">
        <v>475</v>
      </c>
      <c r="K856">
        <v>2016</v>
      </c>
      <c r="L856">
        <v>8077</v>
      </c>
    </row>
    <row r="857" spans="1:12" x14ac:dyDescent="0.25">
      <c r="A857" t="s">
        <v>506</v>
      </c>
      <c r="B857">
        <v>1</v>
      </c>
      <c r="C857">
        <v>1111</v>
      </c>
      <c r="D857">
        <v>10010055</v>
      </c>
      <c r="E857" s="1">
        <v>42467</v>
      </c>
      <c r="F857">
        <v>35.299999999999997</v>
      </c>
      <c r="G857">
        <v>1</v>
      </c>
      <c r="H857">
        <v>1</v>
      </c>
      <c r="I857">
        <v>151</v>
      </c>
      <c r="J857" t="s">
        <v>475</v>
      </c>
      <c r="K857">
        <v>2016</v>
      </c>
      <c r="L857">
        <v>8076</v>
      </c>
    </row>
    <row r="858" spans="1:12" x14ac:dyDescent="0.25">
      <c r="A858" t="s">
        <v>506</v>
      </c>
      <c r="B858">
        <v>1</v>
      </c>
      <c r="C858">
        <v>1111</v>
      </c>
      <c r="D858">
        <v>10010057</v>
      </c>
      <c r="E858" s="1">
        <v>42467</v>
      </c>
      <c r="F858">
        <v>105.9</v>
      </c>
      <c r="G858">
        <v>3</v>
      </c>
      <c r="H858">
        <v>1</v>
      </c>
      <c r="I858">
        <v>151</v>
      </c>
      <c r="J858" t="s">
        <v>475</v>
      </c>
      <c r="K858">
        <v>2016</v>
      </c>
      <c r="L858">
        <v>2385</v>
      </c>
    </row>
    <row r="859" spans="1:12" x14ac:dyDescent="0.25">
      <c r="A859" t="s">
        <v>506</v>
      </c>
      <c r="B859">
        <v>1</v>
      </c>
      <c r="C859">
        <v>1111</v>
      </c>
      <c r="D859">
        <v>10010058</v>
      </c>
      <c r="E859" s="1">
        <v>42467</v>
      </c>
      <c r="F859">
        <v>70.599999999999994</v>
      </c>
      <c r="G859">
        <v>2</v>
      </c>
      <c r="H859">
        <v>1</v>
      </c>
      <c r="I859">
        <v>151</v>
      </c>
      <c r="J859" t="s">
        <v>475</v>
      </c>
      <c r="K859">
        <v>2016</v>
      </c>
      <c r="L859">
        <v>2239</v>
      </c>
    </row>
    <row r="860" spans="1:12" x14ac:dyDescent="0.25">
      <c r="A860" t="s">
        <v>506</v>
      </c>
      <c r="B860">
        <v>1</v>
      </c>
      <c r="C860">
        <v>1111</v>
      </c>
      <c r="D860">
        <v>10010060</v>
      </c>
      <c r="E860" s="1">
        <v>42467</v>
      </c>
      <c r="F860">
        <v>35.299999999999997</v>
      </c>
      <c r="G860">
        <v>1</v>
      </c>
      <c r="H860">
        <v>1</v>
      </c>
      <c r="I860">
        <v>151</v>
      </c>
      <c r="J860" t="s">
        <v>475</v>
      </c>
      <c r="K860">
        <v>2016</v>
      </c>
      <c r="L860">
        <v>3568</v>
      </c>
    </row>
    <row r="861" spans="1:12" x14ac:dyDescent="0.25">
      <c r="A861" t="s">
        <v>506</v>
      </c>
      <c r="B861">
        <v>1</v>
      </c>
      <c r="C861">
        <v>1111</v>
      </c>
      <c r="D861">
        <v>10470227</v>
      </c>
      <c r="E861" s="1">
        <v>42661</v>
      </c>
      <c r="F861">
        <v>35.299999999999997</v>
      </c>
      <c r="G861">
        <v>1</v>
      </c>
      <c r="H861">
        <v>1</v>
      </c>
      <c r="I861">
        <v>151</v>
      </c>
      <c r="J861" t="s">
        <v>475</v>
      </c>
      <c r="K861">
        <v>2016</v>
      </c>
      <c r="L861">
        <v>13796</v>
      </c>
    </row>
    <row r="862" spans="1:12" x14ac:dyDescent="0.25">
      <c r="A862" t="s">
        <v>506</v>
      </c>
      <c r="B862">
        <v>1</v>
      </c>
      <c r="C862">
        <v>1111</v>
      </c>
      <c r="D862">
        <v>10470230</v>
      </c>
      <c r="E862" s="1">
        <v>42661</v>
      </c>
      <c r="F862">
        <v>70.599999999999994</v>
      </c>
      <c r="G862">
        <v>2</v>
      </c>
      <c r="H862">
        <v>1</v>
      </c>
      <c r="I862">
        <v>151</v>
      </c>
      <c r="J862" t="s">
        <v>475</v>
      </c>
      <c r="K862">
        <v>2016</v>
      </c>
      <c r="L862">
        <v>14205</v>
      </c>
    </row>
    <row r="863" spans="1:12" x14ac:dyDescent="0.25">
      <c r="A863" t="s">
        <v>506</v>
      </c>
      <c r="B863">
        <v>1</v>
      </c>
      <c r="C863">
        <v>1111</v>
      </c>
      <c r="D863">
        <v>10470231</v>
      </c>
      <c r="E863" s="1">
        <v>42661</v>
      </c>
      <c r="F863">
        <v>35.299999999999997</v>
      </c>
      <c r="G863">
        <v>1</v>
      </c>
      <c r="H863">
        <v>1</v>
      </c>
      <c r="I863">
        <v>151</v>
      </c>
      <c r="J863" t="s">
        <v>475</v>
      </c>
      <c r="K863">
        <v>2016</v>
      </c>
      <c r="L863">
        <v>15023</v>
      </c>
    </row>
    <row r="864" spans="1:12" x14ac:dyDescent="0.25">
      <c r="A864" t="s">
        <v>506</v>
      </c>
      <c r="B864">
        <v>1</v>
      </c>
      <c r="C864">
        <v>1111</v>
      </c>
      <c r="D864">
        <v>11520016</v>
      </c>
      <c r="E864" s="1">
        <v>42893</v>
      </c>
      <c r="F864">
        <v>35.299999999999997</v>
      </c>
      <c r="G864">
        <v>1</v>
      </c>
      <c r="H864">
        <v>1</v>
      </c>
      <c r="I864">
        <v>151</v>
      </c>
      <c r="J864" t="s">
        <v>475</v>
      </c>
      <c r="K864">
        <v>2017</v>
      </c>
      <c r="L864">
        <v>9947</v>
      </c>
    </row>
    <row r="865" spans="1:12" x14ac:dyDescent="0.25">
      <c r="A865" t="s">
        <v>506</v>
      </c>
      <c r="B865">
        <v>1</v>
      </c>
      <c r="C865">
        <v>1111</v>
      </c>
      <c r="D865">
        <v>11520018</v>
      </c>
      <c r="E865" s="1">
        <v>42893</v>
      </c>
      <c r="F865">
        <v>105.9</v>
      </c>
      <c r="G865">
        <v>3</v>
      </c>
      <c r="H865">
        <v>1</v>
      </c>
      <c r="I865">
        <v>151</v>
      </c>
      <c r="J865" t="s">
        <v>475</v>
      </c>
      <c r="K865">
        <v>2017</v>
      </c>
      <c r="L865">
        <v>9953</v>
      </c>
    </row>
    <row r="866" spans="1:12" x14ac:dyDescent="0.25">
      <c r="A866" t="s">
        <v>506</v>
      </c>
      <c r="B866">
        <v>1</v>
      </c>
      <c r="C866">
        <v>1111</v>
      </c>
      <c r="D866">
        <v>11520019</v>
      </c>
      <c r="E866" s="1">
        <v>42893</v>
      </c>
      <c r="F866">
        <v>70.599999999999994</v>
      </c>
      <c r="G866">
        <v>2</v>
      </c>
      <c r="H866">
        <v>1</v>
      </c>
      <c r="I866">
        <v>151</v>
      </c>
      <c r="J866" t="s">
        <v>475</v>
      </c>
      <c r="K866">
        <v>2017</v>
      </c>
      <c r="L866">
        <v>8524</v>
      </c>
    </row>
    <row r="867" spans="1:12" x14ac:dyDescent="0.25">
      <c r="A867" t="s">
        <v>506</v>
      </c>
      <c r="B867">
        <v>1</v>
      </c>
      <c r="C867">
        <v>1111</v>
      </c>
      <c r="D867">
        <v>11520021</v>
      </c>
      <c r="E867" s="1">
        <v>42893</v>
      </c>
      <c r="F867">
        <v>70.599999999999994</v>
      </c>
      <c r="G867">
        <v>2</v>
      </c>
      <c r="H867">
        <v>1</v>
      </c>
      <c r="I867">
        <v>151</v>
      </c>
      <c r="J867" t="s">
        <v>475</v>
      </c>
      <c r="K867">
        <v>2017</v>
      </c>
      <c r="L867">
        <v>9387</v>
      </c>
    </row>
    <row r="868" spans="1:12" x14ac:dyDescent="0.25">
      <c r="A868" t="s">
        <v>506</v>
      </c>
      <c r="B868">
        <v>1</v>
      </c>
      <c r="C868">
        <v>1111</v>
      </c>
      <c r="D868">
        <v>11520022</v>
      </c>
      <c r="E868" s="1">
        <v>42893</v>
      </c>
      <c r="F868">
        <v>56.49</v>
      </c>
      <c r="G868">
        <v>2</v>
      </c>
      <c r="H868">
        <v>1</v>
      </c>
      <c r="I868">
        <v>151</v>
      </c>
      <c r="J868" t="s">
        <v>475</v>
      </c>
      <c r="K868">
        <v>2017</v>
      </c>
      <c r="L868">
        <v>8380</v>
      </c>
    </row>
    <row r="869" spans="1:12" x14ac:dyDescent="0.25">
      <c r="A869" t="s">
        <v>506</v>
      </c>
      <c r="B869">
        <v>1</v>
      </c>
      <c r="C869">
        <v>1111</v>
      </c>
      <c r="D869">
        <v>11520025</v>
      </c>
      <c r="E869" s="1">
        <v>42893</v>
      </c>
      <c r="F869">
        <v>70.599999999999994</v>
      </c>
      <c r="G869">
        <v>2</v>
      </c>
      <c r="H869">
        <v>1</v>
      </c>
      <c r="I869">
        <v>151</v>
      </c>
      <c r="J869" t="s">
        <v>475</v>
      </c>
      <c r="K869">
        <v>2017</v>
      </c>
      <c r="L869">
        <v>9074</v>
      </c>
    </row>
    <row r="870" spans="1:12" x14ac:dyDescent="0.25">
      <c r="A870" t="s">
        <v>506</v>
      </c>
      <c r="B870">
        <v>1</v>
      </c>
      <c r="C870">
        <v>1111</v>
      </c>
      <c r="D870">
        <v>11520026</v>
      </c>
      <c r="E870" s="1">
        <v>42893</v>
      </c>
      <c r="F870">
        <v>70.599999999999994</v>
      </c>
      <c r="G870">
        <v>2</v>
      </c>
      <c r="H870">
        <v>1</v>
      </c>
      <c r="I870">
        <v>151</v>
      </c>
      <c r="J870" t="s">
        <v>475</v>
      </c>
      <c r="K870">
        <v>2017</v>
      </c>
      <c r="L870">
        <v>10789</v>
      </c>
    </row>
    <row r="871" spans="1:12" x14ac:dyDescent="0.25">
      <c r="A871" t="s">
        <v>506</v>
      </c>
      <c r="B871">
        <v>1</v>
      </c>
      <c r="C871">
        <v>1111</v>
      </c>
      <c r="D871">
        <v>11520028</v>
      </c>
      <c r="E871" s="1">
        <v>42893</v>
      </c>
      <c r="F871">
        <v>35.299999999999997</v>
      </c>
      <c r="G871">
        <v>1</v>
      </c>
      <c r="H871">
        <v>1</v>
      </c>
      <c r="I871">
        <v>151</v>
      </c>
      <c r="J871" t="s">
        <v>475</v>
      </c>
      <c r="K871">
        <v>2017</v>
      </c>
      <c r="L871">
        <v>7900</v>
      </c>
    </row>
    <row r="872" spans="1:12" x14ac:dyDescent="0.25">
      <c r="A872" t="s">
        <v>506</v>
      </c>
      <c r="B872">
        <v>1</v>
      </c>
      <c r="C872">
        <v>1111</v>
      </c>
      <c r="D872">
        <v>11520029</v>
      </c>
      <c r="E872" s="1">
        <v>42893</v>
      </c>
      <c r="F872">
        <v>35.299999999999997</v>
      </c>
      <c r="G872">
        <v>1</v>
      </c>
      <c r="H872">
        <v>1</v>
      </c>
      <c r="I872">
        <v>151</v>
      </c>
      <c r="J872" t="s">
        <v>475</v>
      </c>
      <c r="K872">
        <v>2017</v>
      </c>
      <c r="L872">
        <v>9544</v>
      </c>
    </row>
    <row r="873" spans="1:12" x14ac:dyDescent="0.25">
      <c r="A873" t="s">
        <v>506</v>
      </c>
      <c r="B873">
        <v>1</v>
      </c>
      <c r="C873">
        <v>1111</v>
      </c>
      <c r="D873">
        <v>11520030</v>
      </c>
      <c r="E873" s="1">
        <v>42893</v>
      </c>
      <c r="F873">
        <v>35.299999999999997</v>
      </c>
      <c r="G873">
        <v>1</v>
      </c>
      <c r="H873">
        <v>1</v>
      </c>
      <c r="I873">
        <v>151</v>
      </c>
      <c r="J873" t="s">
        <v>475</v>
      </c>
      <c r="K873">
        <v>2017</v>
      </c>
      <c r="L873">
        <v>10033</v>
      </c>
    </row>
    <row r="874" spans="1:12" x14ac:dyDescent="0.25">
      <c r="A874" t="s">
        <v>506</v>
      </c>
      <c r="B874">
        <v>1</v>
      </c>
      <c r="C874">
        <v>1111</v>
      </c>
      <c r="D874">
        <v>11520031</v>
      </c>
      <c r="E874" s="1">
        <v>42893</v>
      </c>
      <c r="F874">
        <v>35.299999999999997</v>
      </c>
      <c r="G874">
        <v>1</v>
      </c>
      <c r="H874">
        <v>1</v>
      </c>
      <c r="I874">
        <v>151</v>
      </c>
      <c r="J874" t="s">
        <v>475</v>
      </c>
      <c r="K874">
        <v>2017</v>
      </c>
      <c r="L874">
        <v>9551</v>
      </c>
    </row>
    <row r="875" spans="1:12" x14ac:dyDescent="0.25">
      <c r="A875" t="s">
        <v>506</v>
      </c>
      <c r="B875">
        <v>1</v>
      </c>
      <c r="C875">
        <v>1111</v>
      </c>
      <c r="D875">
        <v>11520033</v>
      </c>
      <c r="E875" s="1">
        <v>42893</v>
      </c>
      <c r="F875">
        <v>35.299999999999997</v>
      </c>
      <c r="G875">
        <v>1</v>
      </c>
      <c r="H875">
        <v>1</v>
      </c>
      <c r="I875">
        <v>151</v>
      </c>
      <c r="J875" t="s">
        <v>475</v>
      </c>
      <c r="K875">
        <v>2017</v>
      </c>
      <c r="L875">
        <v>8349</v>
      </c>
    </row>
    <row r="876" spans="1:12" x14ac:dyDescent="0.25">
      <c r="A876" t="s">
        <v>506</v>
      </c>
      <c r="B876">
        <v>1</v>
      </c>
      <c r="C876">
        <v>1111</v>
      </c>
      <c r="D876">
        <v>11520034</v>
      </c>
      <c r="E876" s="1">
        <v>42893</v>
      </c>
      <c r="F876">
        <v>70.599999999999994</v>
      </c>
      <c r="G876">
        <v>2</v>
      </c>
      <c r="H876">
        <v>1</v>
      </c>
      <c r="I876">
        <v>151</v>
      </c>
      <c r="J876" t="s">
        <v>475</v>
      </c>
      <c r="K876">
        <v>2017</v>
      </c>
      <c r="L876">
        <v>9623</v>
      </c>
    </row>
    <row r="877" spans="1:12" x14ac:dyDescent="0.25">
      <c r="A877" t="s">
        <v>506</v>
      </c>
      <c r="B877">
        <v>1</v>
      </c>
      <c r="C877">
        <v>1111</v>
      </c>
      <c r="D877">
        <v>11520035</v>
      </c>
      <c r="E877" s="1">
        <v>42893</v>
      </c>
      <c r="F877">
        <v>35.299999999999997</v>
      </c>
      <c r="G877">
        <v>1</v>
      </c>
      <c r="H877">
        <v>1</v>
      </c>
      <c r="I877">
        <v>151</v>
      </c>
      <c r="J877" t="s">
        <v>475</v>
      </c>
      <c r="K877">
        <v>2017</v>
      </c>
      <c r="L877">
        <v>10173</v>
      </c>
    </row>
    <row r="878" spans="1:12" x14ac:dyDescent="0.25">
      <c r="A878" t="s">
        <v>506</v>
      </c>
      <c r="B878">
        <v>1</v>
      </c>
      <c r="C878">
        <v>1111</v>
      </c>
      <c r="D878">
        <v>10480293</v>
      </c>
      <c r="E878" s="1">
        <v>42663</v>
      </c>
      <c r="F878">
        <v>70.599999999999994</v>
      </c>
      <c r="G878">
        <v>2</v>
      </c>
      <c r="H878">
        <v>1</v>
      </c>
      <c r="I878">
        <v>151</v>
      </c>
      <c r="J878" t="s">
        <v>475</v>
      </c>
      <c r="K878">
        <v>2016</v>
      </c>
      <c r="L878">
        <v>14276</v>
      </c>
    </row>
    <row r="879" spans="1:12" x14ac:dyDescent="0.25">
      <c r="A879" t="s">
        <v>506</v>
      </c>
      <c r="B879">
        <v>1</v>
      </c>
      <c r="C879">
        <v>1111</v>
      </c>
      <c r="D879">
        <v>11000163</v>
      </c>
      <c r="E879" s="1">
        <v>42759</v>
      </c>
      <c r="F879">
        <v>35.299999999999997</v>
      </c>
      <c r="G879">
        <v>1</v>
      </c>
      <c r="H879">
        <v>1</v>
      </c>
      <c r="I879">
        <v>151</v>
      </c>
      <c r="J879" t="s">
        <v>475</v>
      </c>
      <c r="K879">
        <v>2016</v>
      </c>
      <c r="L879">
        <v>26192</v>
      </c>
    </row>
    <row r="880" spans="1:12" x14ac:dyDescent="0.25">
      <c r="A880" t="s">
        <v>506</v>
      </c>
      <c r="B880">
        <v>1</v>
      </c>
      <c r="C880">
        <v>1111</v>
      </c>
      <c r="D880">
        <v>11000168</v>
      </c>
      <c r="E880" s="1">
        <v>42759</v>
      </c>
      <c r="F880">
        <v>35.299999999999997</v>
      </c>
      <c r="G880">
        <v>1</v>
      </c>
      <c r="H880">
        <v>1</v>
      </c>
      <c r="I880">
        <v>151</v>
      </c>
      <c r="J880" t="s">
        <v>475</v>
      </c>
      <c r="K880">
        <v>2016</v>
      </c>
      <c r="L880">
        <v>25604</v>
      </c>
    </row>
    <row r="881" spans="1:12" x14ac:dyDescent="0.25">
      <c r="A881" t="s">
        <v>506</v>
      </c>
      <c r="B881">
        <v>1</v>
      </c>
      <c r="C881">
        <v>1111</v>
      </c>
      <c r="D881">
        <v>11000171</v>
      </c>
      <c r="E881" s="1">
        <v>42759</v>
      </c>
      <c r="F881">
        <v>35.299999999999997</v>
      </c>
      <c r="G881">
        <v>1</v>
      </c>
      <c r="H881">
        <v>1</v>
      </c>
      <c r="I881">
        <v>151</v>
      </c>
      <c r="J881" t="s">
        <v>475</v>
      </c>
      <c r="K881">
        <v>2016</v>
      </c>
      <c r="L881">
        <v>25579</v>
      </c>
    </row>
    <row r="882" spans="1:12" x14ac:dyDescent="0.25">
      <c r="A882" t="s">
        <v>506</v>
      </c>
      <c r="B882">
        <v>1</v>
      </c>
      <c r="C882">
        <v>1111</v>
      </c>
      <c r="D882">
        <v>10780206</v>
      </c>
      <c r="E882" s="1">
        <v>42735</v>
      </c>
      <c r="F882">
        <v>35.299999999999997</v>
      </c>
      <c r="G882">
        <v>1</v>
      </c>
      <c r="H882">
        <v>1</v>
      </c>
      <c r="I882">
        <v>151</v>
      </c>
      <c r="J882" t="s">
        <v>475</v>
      </c>
      <c r="K882">
        <v>2016</v>
      </c>
      <c r="L882">
        <v>30013</v>
      </c>
    </row>
    <row r="883" spans="1:12" x14ac:dyDescent="0.25">
      <c r="A883" t="s">
        <v>506</v>
      </c>
      <c r="B883">
        <v>1</v>
      </c>
      <c r="C883">
        <v>1111</v>
      </c>
      <c r="D883">
        <v>10780210</v>
      </c>
      <c r="E883" s="1">
        <v>42735</v>
      </c>
      <c r="F883">
        <v>35.299999999999997</v>
      </c>
      <c r="G883">
        <v>1</v>
      </c>
      <c r="H883">
        <v>1</v>
      </c>
      <c r="I883">
        <v>151</v>
      </c>
      <c r="J883" t="s">
        <v>475</v>
      </c>
      <c r="K883">
        <v>2016</v>
      </c>
      <c r="L883">
        <v>30017</v>
      </c>
    </row>
    <row r="884" spans="1:12" x14ac:dyDescent="0.25">
      <c r="A884" t="s">
        <v>506</v>
      </c>
      <c r="B884">
        <v>1</v>
      </c>
      <c r="C884">
        <v>1111</v>
      </c>
      <c r="D884">
        <v>10780219</v>
      </c>
      <c r="E884" s="1">
        <v>42735</v>
      </c>
      <c r="F884">
        <v>35.299999999999997</v>
      </c>
      <c r="G884">
        <v>1</v>
      </c>
      <c r="H884">
        <v>1</v>
      </c>
      <c r="I884">
        <v>151</v>
      </c>
      <c r="J884" t="s">
        <v>475</v>
      </c>
      <c r="K884">
        <v>2016</v>
      </c>
      <c r="L884">
        <v>30022</v>
      </c>
    </row>
    <row r="885" spans="1:12" x14ac:dyDescent="0.25">
      <c r="A885" t="s">
        <v>506</v>
      </c>
      <c r="B885">
        <v>1</v>
      </c>
      <c r="C885">
        <v>1111</v>
      </c>
      <c r="D885">
        <v>10650189</v>
      </c>
      <c r="E885" s="1">
        <v>42705</v>
      </c>
      <c r="F885">
        <v>35.299999999999997</v>
      </c>
      <c r="G885">
        <v>1</v>
      </c>
      <c r="H885">
        <v>1</v>
      </c>
      <c r="I885">
        <v>151</v>
      </c>
      <c r="J885" t="s">
        <v>475</v>
      </c>
      <c r="K885">
        <v>2016</v>
      </c>
      <c r="L885">
        <v>28110</v>
      </c>
    </row>
    <row r="886" spans="1:12" x14ac:dyDescent="0.25">
      <c r="A886" t="s">
        <v>506</v>
      </c>
      <c r="B886">
        <v>1</v>
      </c>
      <c r="C886">
        <v>1111</v>
      </c>
      <c r="D886">
        <v>10650190</v>
      </c>
      <c r="E886" s="1">
        <v>42705</v>
      </c>
      <c r="F886">
        <v>70.599999999999994</v>
      </c>
      <c r="G886">
        <v>2</v>
      </c>
      <c r="H886">
        <v>1</v>
      </c>
      <c r="I886">
        <v>151</v>
      </c>
      <c r="J886" t="s">
        <v>475</v>
      </c>
      <c r="K886">
        <v>2016</v>
      </c>
      <c r="L886">
        <v>28112</v>
      </c>
    </row>
    <row r="887" spans="1:12" x14ac:dyDescent="0.25">
      <c r="A887" t="s">
        <v>506</v>
      </c>
      <c r="B887">
        <v>1</v>
      </c>
      <c r="C887">
        <v>1111</v>
      </c>
      <c r="D887">
        <v>11310017</v>
      </c>
      <c r="E887" s="1">
        <v>42859</v>
      </c>
      <c r="F887">
        <v>35.299999999999997</v>
      </c>
      <c r="G887">
        <v>1</v>
      </c>
      <c r="H887">
        <v>1</v>
      </c>
      <c r="I887">
        <v>151</v>
      </c>
      <c r="J887" t="s">
        <v>475</v>
      </c>
      <c r="K887">
        <v>2017</v>
      </c>
      <c r="L887">
        <v>3653</v>
      </c>
    </row>
    <row r="888" spans="1:12" x14ac:dyDescent="0.25">
      <c r="A888" t="s">
        <v>506</v>
      </c>
      <c r="B888">
        <v>1</v>
      </c>
      <c r="C888">
        <v>1111</v>
      </c>
      <c r="D888">
        <v>11310028</v>
      </c>
      <c r="E888" s="1">
        <v>42859</v>
      </c>
      <c r="F888">
        <v>35.299999999999997</v>
      </c>
      <c r="G888">
        <v>1</v>
      </c>
      <c r="H888">
        <v>1</v>
      </c>
      <c r="I888">
        <v>151</v>
      </c>
      <c r="J888" t="s">
        <v>475</v>
      </c>
      <c r="K888">
        <v>2017</v>
      </c>
      <c r="L888">
        <v>4873</v>
      </c>
    </row>
    <row r="889" spans="1:12" x14ac:dyDescent="0.25">
      <c r="A889" t="s">
        <v>506</v>
      </c>
      <c r="B889">
        <v>1</v>
      </c>
      <c r="C889">
        <v>1111</v>
      </c>
      <c r="D889">
        <v>11310031</v>
      </c>
      <c r="E889" s="1">
        <v>42859</v>
      </c>
      <c r="F889">
        <v>35.299999999999997</v>
      </c>
      <c r="G889">
        <v>1</v>
      </c>
      <c r="H889">
        <v>1</v>
      </c>
      <c r="I889">
        <v>151</v>
      </c>
      <c r="J889" t="s">
        <v>475</v>
      </c>
      <c r="K889">
        <v>2017</v>
      </c>
      <c r="L889">
        <v>3877</v>
      </c>
    </row>
    <row r="890" spans="1:12" x14ac:dyDescent="0.25">
      <c r="A890" t="s">
        <v>506</v>
      </c>
      <c r="B890">
        <v>1</v>
      </c>
      <c r="C890">
        <v>1111</v>
      </c>
      <c r="D890">
        <v>11310009</v>
      </c>
      <c r="E890" s="1">
        <v>42859</v>
      </c>
      <c r="F890">
        <v>70.599999999999994</v>
      </c>
      <c r="G890">
        <v>2</v>
      </c>
      <c r="H890">
        <v>1</v>
      </c>
      <c r="I890">
        <v>151</v>
      </c>
      <c r="J890" t="s">
        <v>475</v>
      </c>
      <c r="K890">
        <v>2017</v>
      </c>
      <c r="L890">
        <v>169</v>
      </c>
    </row>
    <row r="891" spans="1:12" x14ac:dyDescent="0.25">
      <c r="A891" t="s">
        <v>506</v>
      </c>
      <c r="B891">
        <v>1</v>
      </c>
      <c r="C891">
        <v>1111</v>
      </c>
      <c r="D891">
        <v>11310011</v>
      </c>
      <c r="E891" s="1">
        <v>42859</v>
      </c>
      <c r="F891">
        <v>105.9</v>
      </c>
      <c r="G891">
        <v>3</v>
      </c>
      <c r="H891">
        <v>1</v>
      </c>
      <c r="I891">
        <v>151</v>
      </c>
      <c r="J891" t="s">
        <v>475</v>
      </c>
      <c r="K891">
        <v>2017</v>
      </c>
      <c r="L891">
        <v>4378</v>
      </c>
    </row>
    <row r="892" spans="1:12" x14ac:dyDescent="0.25">
      <c r="A892" t="s">
        <v>506</v>
      </c>
      <c r="B892">
        <v>1</v>
      </c>
      <c r="C892">
        <v>1111</v>
      </c>
      <c r="D892">
        <v>11310012</v>
      </c>
      <c r="E892" s="1">
        <v>42859</v>
      </c>
      <c r="F892">
        <v>35.299999999999997</v>
      </c>
      <c r="G892">
        <v>1</v>
      </c>
      <c r="H892">
        <v>1</v>
      </c>
      <c r="I892">
        <v>151</v>
      </c>
      <c r="J892" t="s">
        <v>475</v>
      </c>
      <c r="K892">
        <v>2017</v>
      </c>
      <c r="L892">
        <v>4253</v>
      </c>
    </row>
    <row r="893" spans="1:12" x14ac:dyDescent="0.25">
      <c r="A893" t="s">
        <v>506</v>
      </c>
      <c r="B893">
        <v>1</v>
      </c>
      <c r="C893">
        <v>1111</v>
      </c>
      <c r="D893">
        <v>11310013</v>
      </c>
      <c r="E893" s="1">
        <v>42859</v>
      </c>
      <c r="F893">
        <v>35.299999999999997</v>
      </c>
      <c r="G893">
        <v>1</v>
      </c>
      <c r="H893">
        <v>1</v>
      </c>
      <c r="I893">
        <v>151</v>
      </c>
      <c r="J893" t="s">
        <v>475</v>
      </c>
      <c r="K893">
        <v>2017</v>
      </c>
      <c r="L893">
        <v>3468</v>
      </c>
    </row>
    <row r="894" spans="1:12" x14ac:dyDescent="0.25">
      <c r="A894" t="s">
        <v>506</v>
      </c>
      <c r="B894">
        <v>1</v>
      </c>
      <c r="C894">
        <v>1111</v>
      </c>
      <c r="D894">
        <v>11310015</v>
      </c>
      <c r="E894" s="1">
        <v>42859</v>
      </c>
      <c r="F894">
        <v>70.599999999999994</v>
      </c>
      <c r="G894">
        <v>2</v>
      </c>
      <c r="H894">
        <v>1</v>
      </c>
      <c r="I894">
        <v>151</v>
      </c>
      <c r="J894" t="s">
        <v>475</v>
      </c>
      <c r="K894">
        <v>2017</v>
      </c>
      <c r="L894">
        <v>11091</v>
      </c>
    </row>
    <row r="895" spans="1:12" x14ac:dyDescent="0.25">
      <c r="A895" t="s">
        <v>506</v>
      </c>
      <c r="B895">
        <v>1</v>
      </c>
      <c r="C895">
        <v>1111</v>
      </c>
      <c r="D895">
        <v>11310018</v>
      </c>
      <c r="E895" s="1">
        <v>42859</v>
      </c>
      <c r="F895">
        <v>35.299999999999997</v>
      </c>
      <c r="G895">
        <v>1</v>
      </c>
      <c r="H895">
        <v>1</v>
      </c>
      <c r="I895">
        <v>151</v>
      </c>
      <c r="J895" t="s">
        <v>475</v>
      </c>
      <c r="K895">
        <v>2017</v>
      </c>
      <c r="L895">
        <v>3628</v>
      </c>
    </row>
    <row r="896" spans="1:12" x14ac:dyDescent="0.25">
      <c r="A896" t="s">
        <v>506</v>
      </c>
      <c r="B896">
        <v>1</v>
      </c>
      <c r="C896">
        <v>1111</v>
      </c>
      <c r="D896">
        <v>11310019</v>
      </c>
      <c r="E896" s="1">
        <v>42859</v>
      </c>
      <c r="F896">
        <v>35.299999999999997</v>
      </c>
      <c r="G896">
        <v>1</v>
      </c>
      <c r="H896">
        <v>1</v>
      </c>
      <c r="I896">
        <v>151</v>
      </c>
      <c r="J896" t="s">
        <v>475</v>
      </c>
      <c r="K896">
        <v>2017</v>
      </c>
      <c r="L896">
        <v>4738</v>
      </c>
    </row>
    <row r="897" spans="1:12" x14ac:dyDescent="0.25">
      <c r="A897" t="s">
        <v>506</v>
      </c>
      <c r="B897">
        <v>1</v>
      </c>
      <c r="C897">
        <v>1111</v>
      </c>
      <c r="D897">
        <v>11310021</v>
      </c>
      <c r="E897" s="1">
        <v>42859</v>
      </c>
      <c r="F897">
        <v>35.299999999999997</v>
      </c>
      <c r="G897">
        <v>1</v>
      </c>
      <c r="H897">
        <v>1</v>
      </c>
      <c r="I897">
        <v>151</v>
      </c>
      <c r="J897" t="s">
        <v>475</v>
      </c>
      <c r="K897">
        <v>2017</v>
      </c>
      <c r="L897">
        <v>4736</v>
      </c>
    </row>
    <row r="898" spans="1:12" x14ac:dyDescent="0.25">
      <c r="A898" t="s">
        <v>506</v>
      </c>
      <c r="B898">
        <v>1</v>
      </c>
      <c r="C898">
        <v>1111</v>
      </c>
      <c r="D898">
        <v>11310022</v>
      </c>
      <c r="E898" s="1">
        <v>42859</v>
      </c>
      <c r="F898">
        <v>35.299999999999997</v>
      </c>
      <c r="G898">
        <v>1</v>
      </c>
      <c r="H898">
        <v>1</v>
      </c>
      <c r="I898">
        <v>151</v>
      </c>
      <c r="J898" t="s">
        <v>475</v>
      </c>
      <c r="K898">
        <v>2017</v>
      </c>
      <c r="L898">
        <v>3609</v>
      </c>
    </row>
    <row r="899" spans="1:12" x14ac:dyDescent="0.25">
      <c r="A899" t="s">
        <v>506</v>
      </c>
      <c r="B899">
        <v>1</v>
      </c>
      <c r="C899">
        <v>1111</v>
      </c>
      <c r="D899">
        <v>11310023</v>
      </c>
      <c r="E899" s="1">
        <v>42859</v>
      </c>
      <c r="F899">
        <v>112.98</v>
      </c>
      <c r="G899">
        <v>4</v>
      </c>
      <c r="H899">
        <v>1</v>
      </c>
      <c r="I899">
        <v>151</v>
      </c>
      <c r="J899" t="s">
        <v>475</v>
      </c>
      <c r="K899">
        <v>2017</v>
      </c>
      <c r="L899">
        <v>2420</v>
      </c>
    </row>
    <row r="900" spans="1:12" x14ac:dyDescent="0.25">
      <c r="A900" t="s">
        <v>506</v>
      </c>
      <c r="B900">
        <v>1</v>
      </c>
      <c r="C900">
        <v>1111</v>
      </c>
      <c r="D900">
        <v>11310024</v>
      </c>
      <c r="E900" s="1">
        <v>42859</v>
      </c>
      <c r="F900">
        <v>35.299999999999997</v>
      </c>
      <c r="G900">
        <v>1</v>
      </c>
      <c r="H900">
        <v>1</v>
      </c>
      <c r="I900">
        <v>151</v>
      </c>
      <c r="J900" t="s">
        <v>475</v>
      </c>
      <c r="K900">
        <v>2017</v>
      </c>
      <c r="L900">
        <v>564</v>
      </c>
    </row>
    <row r="901" spans="1:12" x14ac:dyDescent="0.25">
      <c r="A901" t="s">
        <v>506</v>
      </c>
      <c r="B901">
        <v>1</v>
      </c>
      <c r="C901">
        <v>1111</v>
      </c>
      <c r="D901">
        <v>11310025</v>
      </c>
      <c r="E901" s="1">
        <v>42859</v>
      </c>
      <c r="F901">
        <v>70.599999999999994</v>
      </c>
      <c r="G901">
        <v>2</v>
      </c>
      <c r="H901">
        <v>1</v>
      </c>
      <c r="I901">
        <v>151</v>
      </c>
      <c r="J901" t="s">
        <v>475</v>
      </c>
      <c r="K901">
        <v>2017</v>
      </c>
      <c r="L901">
        <v>2078</v>
      </c>
    </row>
    <row r="902" spans="1:12" x14ac:dyDescent="0.25">
      <c r="A902" t="s">
        <v>506</v>
      </c>
      <c r="B902">
        <v>1</v>
      </c>
      <c r="C902">
        <v>1111</v>
      </c>
      <c r="D902">
        <v>11310026</v>
      </c>
      <c r="E902" s="1">
        <v>42859</v>
      </c>
      <c r="F902">
        <v>35.299999999999997</v>
      </c>
      <c r="G902">
        <v>1</v>
      </c>
      <c r="H902">
        <v>1</v>
      </c>
      <c r="I902">
        <v>151</v>
      </c>
      <c r="J902" t="s">
        <v>475</v>
      </c>
      <c r="K902">
        <v>2017</v>
      </c>
      <c r="L902">
        <v>4976</v>
      </c>
    </row>
    <row r="903" spans="1:12" x14ac:dyDescent="0.25">
      <c r="A903" t="s">
        <v>506</v>
      </c>
      <c r="B903">
        <v>1</v>
      </c>
      <c r="C903">
        <v>1111</v>
      </c>
      <c r="D903">
        <v>11310027</v>
      </c>
      <c r="E903" s="1">
        <v>42859</v>
      </c>
      <c r="F903">
        <v>35.299999999999997</v>
      </c>
      <c r="G903">
        <v>1</v>
      </c>
      <c r="H903">
        <v>1</v>
      </c>
      <c r="I903">
        <v>151</v>
      </c>
      <c r="J903" t="s">
        <v>475</v>
      </c>
      <c r="K903">
        <v>2017</v>
      </c>
      <c r="L903">
        <v>2628</v>
      </c>
    </row>
    <row r="904" spans="1:12" x14ac:dyDescent="0.25">
      <c r="A904" t="s">
        <v>506</v>
      </c>
      <c r="B904">
        <v>1</v>
      </c>
      <c r="C904">
        <v>1111</v>
      </c>
      <c r="D904">
        <v>11310029</v>
      </c>
      <c r="E904" s="1">
        <v>42859</v>
      </c>
      <c r="F904">
        <v>35.299999999999997</v>
      </c>
      <c r="G904">
        <v>1</v>
      </c>
      <c r="H904">
        <v>1</v>
      </c>
      <c r="I904">
        <v>151</v>
      </c>
      <c r="J904" t="s">
        <v>475</v>
      </c>
      <c r="K904">
        <v>2017</v>
      </c>
      <c r="L904">
        <v>4187</v>
      </c>
    </row>
    <row r="905" spans="1:12" x14ac:dyDescent="0.25">
      <c r="A905" t="s">
        <v>506</v>
      </c>
      <c r="B905">
        <v>1</v>
      </c>
      <c r="C905">
        <v>1111</v>
      </c>
      <c r="D905">
        <v>11310030</v>
      </c>
      <c r="E905" s="1">
        <v>42859</v>
      </c>
      <c r="F905">
        <v>35.299999999999997</v>
      </c>
      <c r="G905">
        <v>1</v>
      </c>
      <c r="H905">
        <v>1</v>
      </c>
      <c r="I905">
        <v>151</v>
      </c>
      <c r="J905" t="s">
        <v>475</v>
      </c>
      <c r="K905">
        <v>2017</v>
      </c>
      <c r="L905">
        <v>2575</v>
      </c>
    </row>
    <row r="906" spans="1:12" x14ac:dyDescent="0.25">
      <c r="A906" t="s">
        <v>506</v>
      </c>
      <c r="B906">
        <v>1</v>
      </c>
      <c r="C906">
        <v>1111</v>
      </c>
      <c r="D906">
        <v>11310032</v>
      </c>
      <c r="E906" s="1">
        <v>42859</v>
      </c>
      <c r="F906">
        <v>35.299999999999997</v>
      </c>
      <c r="G906">
        <v>1</v>
      </c>
      <c r="H906">
        <v>1</v>
      </c>
      <c r="I906">
        <v>151</v>
      </c>
      <c r="J906" t="s">
        <v>475</v>
      </c>
      <c r="K906">
        <v>2017</v>
      </c>
      <c r="L906">
        <v>181</v>
      </c>
    </row>
    <row r="907" spans="1:12" x14ac:dyDescent="0.25">
      <c r="A907" t="s">
        <v>506</v>
      </c>
      <c r="B907">
        <v>1</v>
      </c>
      <c r="C907">
        <v>1111</v>
      </c>
      <c r="D907">
        <v>10330173</v>
      </c>
      <c r="E907" s="1">
        <v>42632</v>
      </c>
      <c r="F907">
        <v>35.299999999999997</v>
      </c>
      <c r="G907">
        <v>1</v>
      </c>
      <c r="H907">
        <v>1</v>
      </c>
      <c r="I907">
        <v>151</v>
      </c>
      <c r="J907" t="s">
        <v>475</v>
      </c>
      <c r="K907">
        <v>2016</v>
      </c>
      <c r="L907">
        <v>9680</v>
      </c>
    </row>
    <row r="908" spans="1:12" x14ac:dyDescent="0.25">
      <c r="A908" t="s">
        <v>506</v>
      </c>
      <c r="B908">
        <v>1</v>
      </c>
      <c r="C908">
        <v>1111</v>
      </c>
      <c r="D908">
        <v>10330172</v>
      </c>
      <c r="E908" s="1">
        <v>42632</v>
      </c>
      <c r="F908">
        <v>35.299999999999997</v>
      </c>
      <c r="G908">
        <v>1</v>
      </c>
      <c r="H908">
        <v>1</v>
      </c>
      <c r="I908">
        <v>151</v>
      </c>
      <c r="J908" t="s">
        <v>475</v>
      </c>
      <c r="K908">
        <v>2016</v>
      </c>
      <c r="L908">
        <v>11660</v>
      </c>
    </row>
    <row r="909" spans="1:12" x14ac:dyDescent="0.25">
      <c r="A909" t="s">
        <v>506</v>
      </c>
      <c r="B909">
        <v>1</v>
      </c>
      <c r="C909">
        <v>1111</v>
      </c>
      <c r="D909">
        <v>11000166</v>
      </c>
      <c r="E909" s="1">
        <v>42760</v>
      </c>
      <c r="F909">
        <v>35.299999999999997</v>
      </c>
      <c r="G909">
        <v>1</v>
      </c>
      <c r="H909">
        <v>1</v>
      </c>
      <c r="I909">
        <v>151</v>
      </c>
      <c r="J909" t="s">
        <v>475</v>
      </c>
      <c r="K909">
        <v>2017</v>
      </c>
      <c r="L909">
        <v>1923</v>
      </c>
    </row>
    <row r="910" spans="1:12" x14ac:dyDescent="0.25">
      <c r="A910" t="s">
        <v>506</v>
      </c>
      <c r="B910">
        <v>1</v>
      </c>
      <c r="C910">
        <v>1111</v>
      </c>
      <c r="D910">
        <v>11000181</v>
      </c>
      <c r="E910" s="1">
        <v>42760</v>
      </c>
      <c r="F910">
        <v>35.299999999999997</v>
      </c>
      <c r="G910">
        <v>1</v>
      </c>
      <c r="H910">
        <v>1</v>
      </c>
      <c r="I910">
        <v>151</v>
      </c>
      <c r="J910" t="s">
        <v>475</v>
      </c>
      <c r="K910">
        <v>2017</v>
      </c>
      <c r="L910">
        <v>1950</v>
      </c>
    </row>
    <row r="911" spans="1:12" x14ac:dyDescent="0.25">
      <c r="A911" t="s">
        <v>506</v>
      </c>
      <c r="B911">
        <v>1</v>
      </c>
      <c r="C911">
        <v>1111</v>
      </c>
      <c r="D911">
        <v>11000183</v>
      </c>
      <c r="E911" s="1">
        <v>42760</v>
      </c>
      <c r="F911">
        <v>21.19</v>
      </c>
      <c r="G911">
        <v>1</v>
      </c>
      <c r="H911">
        <v>1</v>
      </c>
      <c r="I911">
        <v>151</v>
      </c>
      <c r="J911" t="s">
        <v>475</v>
      </c>
      <c r="K911">
        <v>2017</v>
      </c>
      <c r="L911">
        <v>1947</v>
      </c>
    </row>
    <row r="912" spans="1:12" x14ac:dyDescent="0.25">
      <c r="A912" t="s">
        <v>506</v>
      </c>
      <c r="B912">
        <v>1</v>
      </c>
      <c r="C912">
        <v>1111</v>
      </c>
      <c r="D912">
        <v>14500169</v>
      </c>
      <c r="E912" s="1">
        <v>43746</v>
      </c>
      <c r="F912">
        <v>35.299999999999997</v>
      </c>
      <c r="G912">
        <v>1</v>
      </c>
      <c r="H912">
        <v>1</v>
      </c>
      <c r="I912">
        <v>151</v>
      </c>
      <c r="J912" t="s">
        <v>475</v>
      </c>
      <c r="K912">
        <v>2019</v>
      </c>
      <c r="L912">
        <v>19010</v>
      </c>
    </row>
    <row r="913" spans="1:12" x14ac:dyDescent="0.25">
      <c r="A913" t="s">
        <v>506</v>
      </c>
      <c r="B913">
        <v>1</v>
      </c>
      <c r="C913">
        <v>1111</v>
      </c>
      <c r="D913">
        <v>10880061</v>
      </c>
      <c r="E913" s="1">
        <v>42735</v>
      </c>
      <c r="F913">
        <v>21.19</v>
      </c>
      <c r="G913">
        <v>1</v>
      </c>
      <c r="H913">
        <v>1</v>
      </c>
      <c r="I913">
        <v>151</v>
      </c>
      <c r="J913" t="s">
        <v>475</v>
      </c>
      <c r="K913">
        <v>2016</v>
      </c>
      <c r="L913">
        <v>21584</v>
      </c>
    </row>
    <row r="914" spans="1:12" x14ac:dyDescent="0.25">
      <c r="A914" t="s">
        <v>506</v>
      </c>
      <c r="B914">
        <v>1</v>
      </c>
      <c r="C914">
        <v>1111</v>
      </c>
      <c r="D914">
        <v>10880062</v>
      </c>
      <c r="E914" s="1">
        <v>42735</v>
      </c>
      <c r="F914">
        <v>35.299999999999997</v>
      </c>
      <c r="G914">
        <v>1</v>
      </c>
      <c r="H914">
        <v>1</v>
      </c>
      <c r="I914">
        <v>151</v>
      </c>
      <c r="J914" t="s">
        <v>475</v>
      </c>
      <c r="K914">
        <v>2016</v>
      </c>
      <c r="L914">
        <v>21584</v>
      </c>
    </row>
    <row r="915" spans="1:12" x14ac:dyDescent="0.25">
      <c r="A915" t="s">
        <v>506</v>
      </c>
      <c r="B915">
        <v>1</v>
      </c>
      <c r="C915">
        <v>1111</v>
      </c>
      <c r="D915">
        <v>10880065</v>
      </c>
      <c r="E915" s="1">
        <v>42735</v>
      </c>
      <c r="F915">
        <v>35.299999999999997</v>
      </c>
      <c r="G915">
        <v>1</v>
      </c>
      <c r="H915">
        <v>1</v>
      </c>
      <c r="I915">
        <v>151</v>
      </c>
      <c r="J915" t="s">
        <v>475</v>
      </c>
      <c r="K915">
        <v>2016</v>
      </c>
      <c r="L915">
        <v>24925</v>
      </c>
    </row>
    <row r="916" spans="1:12" x14ac:dyDescent="0.25">
      <c r="A916" t="s">
        <v>506</v>
      </c>
      <c r="B916">
        <v>1</v>
      </c>
      <c r="C916">
        <v>1111</v>
      </c>
      <c r="D916">
        <v>10880067</v>
      </c>
      <c r="E916" s="1">
        <v>42735</v>
      </c>
      <c r="F916">
        <v>21.19</v>
      </c>
      <c r="G916">
        <v>1</v>
      </c>
      <c r="H916">
        <v>1</v>
      </c>
      <c r="I916">
        <v>151</v>
      </c>
      <c r="J916" t="s">
        <v>475</v>
      </c>
      <c r="K916">
        <v>2016</v>
      </c>
      <c r="L916">
        <v>23362</v>
      </c>
    </row>
    <row r="917" spans="1:12" x14ac:dyDescent="0.25">
      <c r="A917" t="s">
        <v>506</v>
      </c>
      <c r="B917">
        <v>1</v>
      </c>
      <c r="C917">
        <v>1111</v>
      </c>
      <c r="D917">
        <v>10880068</v>
      </c>
      <c r="E917" s="1">
        <v>42735</v>
      </c>
      <c r="F917">
        <v>35.299999999999997</v>
      </c>
      <c r="G917">
        <v>1</v>
      </c>
      <c r="H917">
        <v>1</v>
      </c>
      <c r="I917">
        <v>151</v>
      </c>
      <c r="J917" t="s">
        <v>475</v>
      </c>
      <c r="K917">
        <v>2016</v>
      </c>
      <c r="L917">
        <v>20698</v>
      </c>
    </row>
    <row r="918" spans="1:12" x14ac:dyDescent="0.25">
      <c r="A918" t="s">
        <v>506</v>
      </c>
      <c r="B918">
        <v>1</v>
      </c>
      <c r="C918">
        <v>1111</v>
      </c>
      <c r="D918">
        <v>10880070</v>
      </c>
      <c r="E918" s="1">
        <v>42735</v>
      </c>
      <c r="F918">
        <v>56.49</v>
      </c>
      <c r="G918">
        <v>2</v>
      </c>
      <c r="H918">
        <v>1</v>
      </c>
      <c r="I918">
        <v>151</v>
      </c>
      <c r="J918" t="s">
        <v>475</v>
      </c>
      <c r="K918">
        <v>2016</v>
      </c>
      <c r="L918">
        <v>22912</v>
      </c>
    </row>
    <row r="919" spans="1:12" x14ac:dyDescent="0.25">
      <c r="A919" t="s">
        <v>506</v>
      </c>
      <c r="B919">
        <v>1</v>
      </c>
      <c r="C919">
        <v>1111</v>
      </c>
      <c r="D919">
        <v>10880075</v>
      </c>
      <c r="E919" s="1">
        <v>42735</v>
      </c>
      <c r="F919">
        <v>35.299999999999997</v>
      </c>
      <c r="G919">
        <v>1</v>
      </c>
      <c r="H919">
        <v>1</v>
      </c>
      <c r="I919">
        <v>151</v>
      </c>
      <c r="J919" t="s">
        <v>475</v>
      </c>
      <c r="K919">
        <v>2016</v>
      </c>
      <c r="L919">
        <v>23938</v>
      </c>
    </row>
    <row r="920" spans="1:12" x14ac:dyDescent="0.25">
      <c r="A920" t="s">
        <v>506</v>
      </c>
      <c r="B920">
        <v>1</v>
      </c>
      <c r="C920">
        <v>1111</v>
      </c>
      <c r="D920">
        <v>10880076</v>
      </c>
      <c r="E920" s="1">
        <v>42735</v>
      </c>
      <c r="F920">
        <v>56.49</v>
      </c>
      <c r="G920">
        <v>2</v>
      </c>
      <c r="H920">
        <v>1</v>
      </c>
      <c r="I920">
        <v>151</v>
      </c>
      <c r="J920" t="s">
        <v>475</v>
      </c>
      <c r="K920">
        <v>2016</v>
      </c>
      <c r="L920">
        <v>886</v>
      </c>
    </row>
    <row r="921" spans="1:12" x14ac:dyDescent="0.25">
      <c r="A921" t="s">
        <v>506</v>
      </c>
      <c r="B921">
        <v>1</v>
      </c>
      <c r="C921">
        <v>1111</v>
      </c>
      <c r="D921">
        <v>11000179</v>
      </c>
      <c r="E921" s="1">
        <v>42761</v>
      </c>
      <c r="F921">
        <v>35.299999999999997</v>
      </c>
      <c r="G921">
        <v>1</v>
      </c>
      <c r="H921">
        <v>1</v>
      </c>
      <c r="I921">
        <v>151</v>
      </c>
      <c r="J921" t="s">
        <v>475</v>
      </c>
      <c r="K921">
        <v>2017</v>
      </c>
      <c r="L921">
        <v>1951</v>
      </c>
    </row>
    <row r="922" spans="1:12" x14ac:dyDescent="0.25">
      <c r="A922" t="s">
        <v>506</v>
      </c>
      <c r="B922">
        <v>1</v>
      </c>
      <c r="C922">
        <v>1111</v>
      </c>
      <c r="D922">
        <v>10200070</v>
      </c>
      <c r="E922" s="1">
        <v>42552</v>
      </c>
      <c r="F922">
        <v>91.79</v>
      </c>
      <c r="G922">
        <v>3</v>
      </c>
      <c r="H922">
        <v>1</v>
      </c>
      <c r="I922">
        <v>151</v>
      </c>
      <c r="J922" t="s">
        <v>475</v>
      </c>
      <c r="K922">
        <v>2016</v>
      </c>
      <c r="L922">
        <v>7284</v>
      </c>
    </row>
    <row r="923" spans="1:12" x14ac:dyDescent="0.25">
      <c r="A923" t="s">
        <v>506</v>
      </c>
      <c r="B923">
        <v>1</v>
      </c>
      <c r="C923">
        <v>1111</v>
      </c>
      <c r="D923">
        <v>10200072</v>
      </c>
      <c r="E923" s="1">
        <v>42552</v>
      </c>
      <c r="F923">
        <v>35.299999999999997</v>
      </c>
      <c r="G923">
        <v>1</v>
      </c>
      <c r="H923">
        <v>1</v>
      </c>
      <c r="I923">
        <v>151</v>
      </c>
      <c r="J923" t="s">
        <v>475</v>
      </c>
      <c r="K923">
        <v>2016</v>
      </c>
      <c r="L923">
        <v>8954</v>
      </c>
    </row>
    <row r="924" spans="1:12" x14ac:dyDescent="0.25">
      <c r="A924" t="s">
        <v>506</v>
      </c>
      <c r="B924">
        <v>1</v>
      </c>
      <c r="C924">
        <v>1111</v>
      </c>
      <c r="D924">
        <v>10200073</v>
      </c>
      <c r="E924" s="1">
        <v>42552</v>
      </c>
      <c r="F924">
        <v>35.299999999999997</v>
      </c>
      <c r="G924">
        <v>1</v>
      </c>
      <c r="H924">
        <v>1</v>
      </c>
      <c r="I924">
        <v>151</v>
      </c>
      <c r="J924" t="s">
        <v>475</v>
      </c>
      <c r="K924">
        <v>2016</v>
      </c>
      <c r="L924">
        <v>7787</v>
      </c>
    </row>
    <row r="925" spans="1:12" x14ac:dyDescent="0.25">
      <c r="A925" t="s">
        <v>506</v>
      </c>
      <c r="B925">
        <v>1</v>
      </c>
      <c r="C925">
        <v>1111</v>
      </c>
      <c r="D925">
        <v>10200074</v>
      </c>
      <c r="E925" s="1">
        <v>42552</v>
      </c>
      <c r="F925">
        <v>77.680000000000007</v>
      </c>
      <c r="G925">
        <v>3</v>
      </c>
      <c r="H925">
        <v>1</v>
      </c>
      <c r="I925">
        <v>151</v>
      </c>
      <c r="J925" t="s">
        <v>475</v>
      </c>
      <c r="K925">
        <v>2016</v>
      </c>
      <c r="L925">
        <v>9217</v>
      </c>
    </row>
    <row r="926" spans="1:12" x14ac:dyDescent="0.25">
      <c r="A926" t="s">
        <v>506</v>
      </c>
      <c r="B926">
        <v>1</v>
      </c>
      <c r="C926">
        <v>1111</v>
      </c>
      <c r="D926">
        <v>10200075</v>
      </c>
      <c r="E926" s="1">
        <v>42552</v>
      </c>
      <c r="F926">
        <v>70.599999999999994</v>
      </c>
      <c r="G926">
        <v>2</v>
      </c>
      <c r="H926">
        <v>1</v>
      </c>
      <c r="I926">
        <v>151</v>
      </c>
      <c r="J926" t="s">
        <v>475</v>
      </c>
      <c r="K926">
        <v>2016</v>
      </c>
      <c r="L926">
        <v>7636</v>
      </c>
    </row>
    <row r="927" spans="1:12" x14ac:dyDescent="0.25">
      <c r="A927" t="s">
        <v>506</v>
      </c>
      <c r="B927">
        <v>1</v>
      </c>
      <c r="C927">
        <v>1111</v>
      </c>
      <c r="D927">
        <v>10200077</v>
      </c>
      <c r="E927" s="1">
        <v>42552</v>
      </c>
      <c r="F927">
        <v>21.19</v>
      </c>
      <c r="G927">
        <v>1</v>
      </c>
      <c r="H927">
        <v>1</v>
      </c>
      <c r="I927">
        <v>151</v>
      </c>
      <c r="J927" t="s">
        <v>475</v>
      </c>
      <c r="K927">
        <v>2016</v>
      </c>
      <c r="L927">
        <v>10824</v>
      </c>
    </row>
    <row r="928" spans="1:12" x14ac:dyDescent="0.25">
      <c r="A928" t="s">
        <v>506</v>
      </c>
      <c r="B928">
        <v>1</v>
      </c>
      <c r="C928">
        <v>1111</v>
      </c>
      <c r="D928">
        <v>10200079</v>
      </c>
      <c r="E928" s="1">
        <v>42552</v>
      </c>
      <c r="F928">
        <v>56.49</v>
      </c>
      <c r="G928">
        <v>2</v>
      </c>
      <c r="H928">
        <v>1</v>
      </c>
      <c r="I928">
        <v>151</v>
      </c>
      <c r="J928" t="s">
        <v>475</v>
      </c>
      <c r="K928">
        <v>2016</v>
      </c>
      <c r="L928">
        <v>7422</v>
      </c>
    </row>
    <row r="929" spans="1:12" x14ac:dyDescent="0.25">
      <c r="A929" t="s">
        <v>506</v>
      </c>
      <c r="B929">
        <v>1</v>
      </c>
      <c r="C929">
        <v>1111</v>
      </c>
      <c r="D929">
        <v>10200081</v>
      </c>
      <c r="E929" s="1">
        <v>42552</v>
      </c>
      <c r="F929">
        <v>70.599999999999994</v>
      </c>
      <c r="G929">
        <v>2</v>
      </c>
      <c r="H929">
        <v>1</v>
      </c>
      <c r="I929">
        <v>151</v>
      </c>
      <c r="J929" t="s">
        <v>475</v>
      </c>
      <c r="K929">
        <v>2016</v>
      </c>
      <c r="L929">
        <v>8253</v>
      </c>
    </row>
    <row r="930" spans="1:12" x14ac:dyDescent="0.25">
      <c r="A930" t="s">
        <v>506</v>
      </c>
      <c r="B930">
        <v>1</v>
      </c>
      <c r="C930">
        <v>1111</v>
      </c>
      <c r="D930">
        <v>10200082</v>
      </c>
      <c r="E930" s="1">
        <v>42552</v>
      </c>
      <c r="F930">
        <v>21.19</v>
      </c>
      <c r="G930">
        <v>1</v>
      </c>
      <c r="H930">
        <v>1</v>
      </c>
      <c r="I930">
        <v>151</v>
      </c>
      <c r="J930" t="s">
        <v>475</v>
      </c>
      <c r="K930">
        <v>2016</v>
      </c>
      <c r="L930">
        <v>8599</v>
      </c>
    </row>
    <row r="931" spans="1:12" x14ac:dyDescent="0.25">
      <c r="A931" t="s">
        <v>506</v>
      </c>
      <c r="B931">
        <v>1</v>
      </c>
      <c r="C931">
        <v>1111</v>
      </c>
      <c r="D931">
        <v>10200083</v>
      </c>
      <c r="E931" s="1">
        <v>42552</v>
      </c>
      <c r="F931">
        <v>91.79</v>
      </c>
      <c r="G931">
        <v>3</v>
      </c>
      <c r="H931">
        <v>1</v>
      </c>
      <c r="I931">
        <v>151</v>
      </c>
      <c r="J931" t="s">
        <v>475</v>
      </c>
      <c r="K931">
        <v>2016</v>
      </c>
      <c r="L931">
        <v>10822</v>
      </c>
    </row>
    <row r="932" spans="1:12" x14ac:dyDescent="0.25">
      <c r="A932" t="s">
        <v>506</v>
      </c>
      <c r="B932">
        <v>1</v>
      </c>
      <c r="C932">
        <v>1111</v>
      </c>
      <c r="D932">
        <v>10200085</v>
      </c>
      <c r="E932" s="1">
        <v>42552</v>
      </c>
      <c r="F932">
        <v>56.49</v>
      </c>
      <c r="G932">
        <v>2</v>
      </c>
      <c r="H932">
        <v>1</v>
      </c>
      <c r="I932">
        <v>151</v>
      </c>
      <c r="J932" t="s">
        <v>475</v>
      </c>
      <c r="K932">
        <v>2016</v>
      </c>
      <c r="L932">
        <v>7088</v>
      </c>
    </row>
    <row r="933" spans="1:12" x14ac:dyDescent="0.25">
      <c r="A933" t="s">
        <v>506</v>
      </c>
      <c r="B933">
        <v>1</v>
      </c>
      <c r="C933">
        <v>1111</v>
      </c>
      <c r="D933">
        <v>10200086</v>
      </c>
      <c r="E933" s="1">
        <v>42552</v>
      </c>
      <c r="F933">
        <v>35.299999999999997</v>
      </c>
      <c r="G933">
        <v>1</v>
      </c>
      <c r="H933">
        <v>1</v>
      </c>
      <c r="I933">
        <v>151</v>
      </c>
      <c r="J933" t="s">
        <v>475</v>
      </c>
      <c r="K933">
        <v>2016</v>
      </c>
      <c r="L933">
        <v>7904</v>
      </c>
    </row>
    <row r="934" spans="1:12" x14ac:dyDescent="0.25">
      <c r="A934" t="s">
        <v>506</v>
      </c>
      <c r="B934">
        <v>1</v>
      </c>
      <c r="C934">
        <v>1111</v>
      </c>
      <c r="D934">
        <v>11000165</v>
      </c>
      <c r="E934" s="1">
        <v>42735</v>
      </c>
      <c r="F934">
        <v>35.299999999999997</v>
      </c>
      <c r="G934">
        <v>1</v>
      </c>
      <c r="H934">
        <v>1</v>
      </c>
      <c r="I934">
        <v>151</v>
      </c>
      <c r="J934" t="s">
        <v>475</v>
      </c>
      <c r="K934">
        <v>2016</v>
      </c>
      <c r="L934">
        <v>26443</v>
      </c>
    </row>
    <row r="935" spans="1:12" x14ac:dyDescent="0.25">
      <c r="A935" t="s">
        <v>506</v>
      </c>
      <c r="B935">
        <v>1</v>
      </c>
      <c r="C935">
        <v>1111</v>
      </c>
      <c r="D935">
        <v>11000172</v>
      </c>
      <c r="E935" s="1">
        <v>42735</v>
      </c>
      <c r="F935">
        <v>35.299999999999997</v>
      </c>
      <c r="G935">
        <v>1</v>
      </c>
      <c r="H935">
        <v>1</v>
      </c>
      <c r="I935">
        <v>151</v>
      </c>
      <c r="J935" t="s">
        <v>475</v>
      </c>
      <c r="K935">
        <v>2016</v>
      </c>
      <c r="L935">
        <v>25605</v>
      </c>
    </row>
    <row r="936" spans="1:12" x14ac:dyDescent="0.25">
      <c r="A936" t="s">
        <v>506</v>
      </c>
      <c r="B936">
        <v>1</v>
      </c>
      <c r="C936">
        <v>1111</v>
      </c>
      <c r="D936">
        <v>11000174</v>
      </c>
      <c r="E936" s="1">
        <v>42735</v>
      </c>
      <c r="F936">
        <v>42.38</v>
      </c>
      <c r="G936">
        <v>2</v>
      </c>
      <c r="H936">
        <v>1</v>
      </c>
      <c r="I936">
        <v>151</v>
      </c>
      <c r="J936" t="s">
        <v>475</v>
      </c>
      <c r="K936">
        <v>2016</v>
      </c>
      <c r="L936">
        <v>26149</v>
      </c>
    </row>
    <row r="937" spans="1:12" x14ac:dyDescent="0.25">
      <c r="A937" t="s">
        <v>506</v>
      </c>
      <c r="B937">
        <v>1</v>
      </c>
      <c r="C937">
        <v>1111</v>
      </c>
      <c r="D937">
        <v>11000176</v>
      </c>
      <c r="E937" s="1">
        <v>42735</v>
      </c>
      <c r="F937">
        <v>35.299999999999997</v>
      </c>
      <c r="G937">
        <v>1</v>
      </c>
      <c r="H937">
        <v>1</v>
      </c>
      <c r="I937">
        <v>151</v>
      </c>
      <c r="J937" t="s">
        <v>475</v>
      </c>
      <c r="K937">
        <v>2016</v>
      </c>
      <c r="L937">
        <v>26067</v>
      </c>
    </row>
    <row r="938" spans="1:12" x14ac:dyDescent="0.25">
      <c r="A938" t="s">
        <v>506</v>
      </c>
      <c r="B938">
        <v>1</v>
      </c>
      <c r="C938">
        <v>1111</v>
      </c>
      <c r="D938">
        <v>11000178</v>
      </c>
      <c r="E938" s="1">
        <v>42735</v>
      </c>
      <c r="F938">
        <v>35.299999999999997</v>
      </c>
      <c r="G938">
        <v>1</v>
      </c>
      <c r="H938">
        <v>1</v>
      </c>
      <c r="I938">
        <v>151</v>
      </c>
      <c r="J938" t="s">
        <v>475</v>
      </c>
      <c r="K938">
        <v>2016</v>
      </c>
      <c r="L938">
        <v>26223</v>
      </c>
    </row>
    <row r="939" spans="1:12" x14ac:dyDescent="0.25">
      <c r="A939" t="s">
        <v>506</v>
      </c>
      <c r="B939">
        <v>1</v>
      </c>
      <c r="C939">
        <v>1111</v>
      </c>
      <c r="D939">
        <v>11000180</v>
      </c>
      <c r="E939" s="1">
        <v>42735</v>
      </c>
      <c r="F939">
        <v>21.19</v>
      </c>
      <c r="G939">
        <v>1</v>
      </c>
      <c r="H939">
        <v>1</v>
      </c>
      <c r="I939">
        <v>151</v>
      </c>
      <c r="J939" t="s">
        <v>475</v>
      </c>
      <c r="K939">
        <v>2016</v>
      </c>
      <c r="L939">
        <v>26077</v>
      </c>
    </row>
    <row r="940" spans="1:12" x14ac:dyDescent="0.25">
      <c r="A940" t="s">
        <v>506</v>
      </c>
      <c r="B940">
        <v>1</v>
      </c>
      <c r="C940">
        <v>1111</v>
      </c>
      <c r="D940">
        <v>11000184</v>
      </c>
      <c r="E940" s="1">
        <v>42735</v>
      </c>
      <c r="F940">
        <v>35.299999999999997</v>
      </c>
      <c r="G940">
        <v>1</v>
      </c>
      <c r="H940">
        <v>1</v>
      </c>
      <c r="I940">
        <v>151</v>
      </c>
      <c r="J940" t="s">
        <v>475</v>
      </c>
      <c r="K940">
        <v>2016</v>
      </c>
      <c r="L940">
        <v>27085</v>
      </c>
    </row>
    <row r="941" spans="1:12" x14ac:dyDescent="0.25">
      <c r="A941" t="s">
        <v>506</v>
      </c>
      <c r="B941">
        <v>1</v>
      </c>
      <c r="C941">
        <v>1111</v>
      </c>
      <c r="D941">
        <v>10780227</v>
      </c>
      <c r="E941" s="1">
        <v>42735</v>
      </c>
      <c r="F941">
        <v>35.299999999999997</v>
      </c>
      <c r="G941">
        <v>1</v>
      </c>
      <c r="H941">
        <v>1</v>
      </c>
      <c r="I941">
        <v>151</v>
      </c>
      <c r="J941" t="s">
        <v>475</v>
      </c>
      <c r="K941">
        <v>2016</v>
      </c>
      <c r="L941">
        <v>19772</v>
      </c>
    </row>
    <row r="942" spans="1:12" x14ac:dyDescent="0.25">
      <c r="A942" t="s">
        <v>506</v>
      </c>
      <c r="B942">
        <v>1</v>
      </c>
      <c r="C942">
        <v>1111</v>
      </c>
      <c r="D942">
        <v>10780230</v>
      </c>
      <c r="E942" s="1">
        <v>42735</v>
      </c>
      <c r="F942">
        <v>56.49</v>
      </c>
      <c r="G942">
        <v>2</v>
      </c>
      <c r="H942">
        <v>1</v>
      </c>
      <c r="I942">
        <v>151</v>
      </c>
      <c r="J942" t="s">
        <v>475</v>
      </c>
      <c r="K942">
        <v>2016</v>
      </c>
      <c r="L942">
        <v>20205</v>
      </c>
    </row>
    <row r="943" spans="1:12" x14ac:dyDescent="0.25">
      <c r="A943" t="s">
        <v>506</v>
      </c>
      <c r="B943">
        <v>1</v>
      </c>
      <c r="C943">
        <v>1111</v>
      </c>
      <c r="D943">
        <v>10880082</v>
      </c>
      <c r="E943" s="1">
        <v>42735</v>
      </c>
      <c r="F943">
        <v>35.299999999999997</v>
      </c>
      <c r="G943">
        <v>1</v>
      </c>
      <c r="H943">
        <v>1</v>
      </c>
      <c r="I943">
        <v>151</v>
      </c>
      <c r="J943" t="s">
        <v>475</v>
      </c>
      <c r="K943">
        <v>2016</v>
      </c>
      <c r="L943">
        <v>23362</v>
      </c>
    </row>
    <row r="944" spans="1:12" x14ac:dyDescent="0.25">
      <c r="A944" t="s">
        <v>506</v>
      </c>
      <c r="B944">
        <v>1</v>
      </c>
      <c r="C944">
        <v>1111</v>
      </c>
      <c r="D944">
        <v>10880083</v>
      </c>
      <c r="E944" s="1">
        <v>42735</v>
      </c>
      <c r="F944">
        <v>35.299999999999997</v>
      </c>
      <c r="G944">
        <v>1</v>
      </c>
      <c r="H944">
        <v>1</v>
      </c>
      <c r="I944">
        <v>151</v>
      </c>
      <c r="J944" t="s">
        <v>475</v>
      </c>
      <c r="K944">
        <v>2016</v>
      </c>
      <c r="L944">
        <v>22912</v>
      </c>
    </row>
    <row r="945" spans="1:12" x14ac:dyDescent="0.25">
      <c r="A945" t="s">
        <v>506</v>
      </c>
      <c r="B945">
        <v>1</v>
      </c>
      <c r="C945">
        <v>1111</v>
      </c>
      <c r="D945">
        <v>11770122</v>
      </c>
      <c r="E945" s="1">
        <v>42990</v>
      </c>
      <c r="F945">
        <v>35.299999999999997</v>
      </c>
      <c r="G945">
        <v>1</v>
      </c>
      <c r="H945">
        <v>1</v>
      </c>
      <c r="I945">
        <v>151</v>
      </c>
      <c r="J945" t="s">
        <v>475</v>
      </c>
      <c r="K945">
        <v>2017</v>
      </c>
      <c r="L945">
        <v>786</v>
      </c>
    </row>
    <row r="946" spans="1:12" x14ac:dyDescent="0.25">
      <c r="A946" t="s">
        <v>506</v>
      </c>
      <c r="B946">
        <v>1</v>
      </c>
      <c r="C946">
        <v>1111</v>
      </c>
      <c r="D946">
        <v>11770124</v>
      </c>
      <c r="E946" s="1">
        <v>42990</v>
      </c>
      <c r="F946">
        <v>148.28</v>
      </c>
      <c r="G946">
        <v>5</v>
      </c>
      <c r="H946">
        <v>1</v>
      </c>
      <c r="I946">
        <v>151</v>
      </c>
      <c r="J946" t="s">
        <v>475</v>
      </c>
      <c r="K946">
        <v>2017</v>
      </c>
      <c r="L946">
        <v>14518</v>
      </c>
    </row>
    <row r="947" spans="1:12" x14ac:dyDescent="0.25">
      <c r="A947" t="s">
        <v>506</v>
      </c>
      <c r="B947">
        <v>1</v>
      </c>
      <c r="C947">
        <v>1111</v>
      </c>
      <c r="D947">
        <v>11770126</v>
      </c>
      <c r="E947" s="1">
        <v>42990</v>
      </c>
      <c r="F947">
        <v>35.299999999999997</v>
      </c>
      <c r="G947">
        <v>1</v>
      </c>
      <c r="H947">
        <v>1</v>
      </c>
      <c r="I947">
        <v>151</v>
      </c>
      <c r="J947" t="s">
        <v>475</v>
      </c>
      <c r="K947">
        <v>2017</v>
      </c>
      <c r="L947">
        <v>15987</v>
      </c>
    </row>
    <row r="948" spans="1:12" x14ac:dyDescent="0.25">
      <c r="A948" t="s">
        <v>506</v>
      </c>
      <c r="B948">
        <v>1</v>
      </c>
      <c r="C948">
        <v>1111</v>
      </c>
      <c r="D948">
        <v>11770127</v>
      </c>
      <c r="E948" s="1">
        <v>42990</v>
      </c>
      <c r="F948">
        <v>35.299999999999997</v>
      </c>
      <c r="G948">
        <v>1</v>
      </c>
      <c r="H948">
        <v>1</v>
      </c>
      <c r="I948">
        <v>151</v>
      </c>
      <c r="J948" t="s">
        <v>475</v>
      </c>
      <c r="K948">
        <v>2017</v>
      </c>
      <c r="L948">
        <v>15056</v>
      </c>
    </row>
    <row r="949" spans="1:12" x14ac:dyDescent="0.25">
      <c r="A949" t="s">
        <v>506</v>
      </c>
      <c r="B949">
        <v>1</v>
      </c>
      <c r="C949">
        <v>1111</v>
      </c>
      <c r="D949">
        <v>11770128</v>
      </c>
      <c r="E949" s="1">
        <v>42990</v>
      </c>
      <c r="F949">
        <v>35.299999999999997</v>
      </c>
      <c r="G949">
        <v>1</v>
      </c>
      <c r="H949">
        <v>1</v>
      </c>
      <c r="I949">
        <v>151</v>
      </c>
      <c r="J949" t="s">
        <v>475</v>
      </c>
      <c r="K949">
        <v>2017</v>
      </c>
      <c r="L949">
        <v>14889</v>
      </c>
    </row>
    <row r="950" spans="1:12" x14ac:dyDescent="0.25">
      <c r="A950" t="s">
        <v>506</v>
      </c>
      <c r="B950">
        <v>1</v>
      </c>
      <c r="C950">
        <v>1111</v>
      </c>
      <c r="D950">
        <v>11770129</v>
      </c>
      <c r="E950" s="1">
        <v>42990</v>
      </c>
      <c r="F950">
        <v>35.299999999999997</v>
      </c>
      <c r="G950">
        <v>1</v>
      </c>
      <c r="H950">
        <v>1</v>
      </c>
      <c r="I950">
        <v>151</v>
      </c>
      <c r="J950" t="s">
        <v>475</v>
      </c>
      <c r="K950">
        <v>2017</v>
      </c>
      <c r="L950">
        <v>13824</v>
      </c>
    </row>
    <row r="951" spans="1:12" x14ac:dyDescent="0.25">
      <c r="A951" t="s">
        <v>506</v>
      </c>
      <c r="B951">
        <v>1</v>
      </c>
      <c r="C951">
        <v>1111</v>
      </c>
      <c r="D951">
        <v>11770130</v>
      </c>
      <c r="E951" s="1">
        <v>42990</v>
      </c>
      <c r="F951">
        <v>35.299999999999997</v>
      </c>
      <c r="G951">
        <v>1</v>
      </c>
      <c r="H951">
        <v>1</v>
      </c>
      <c r="I951">
        <v>151</v>
      </c>
      <c r="J951" t="s">
        <v>475</v>
      </c>
      <c r="K951">
        <v>2017</v>
      </c>
      <c r="L951">
        <v>14560</v>
      </c>
    </row>
    <row r="952" spans="1:12" x14ac:dyDescent="0.25">
      <c r="A952" t="s">
        <v>506</v>
      </c>
      <c r="B952">
        <v>1</v>
      </c>
      <c r="C952">
        <v>1111</v>
      </c>
      <c r="D952">
        <v>11770131</v>
      </c>
      <c r="E952" s="1">
        <v>42990</v>
      </c>
      <c r="F952">
        <v>35.299999999999997</v>
      </c>
      <c r="G952">
        <v>1</v>
      </c>
      <c r="H952">
        <v>1</v>
      </c>
      <c r="I952">
        <v>151</v>
      </c>
      <c r="J952" t="s">
        <v>475</v>
      </c>
      <c r="K952">
        <v>2017</v>
      </c>
      <c r="L952">
        <v>13644</v>
      </c>
    </row>
    <row r="953" spans="1:12" x14ac:dyDescent="0.25">
      <c r="A953" t="s">
        <v>506</v>
      </c>
      <c r="B953">
        <v>1</v>
      </c>
      <c r="C953">
        <v>1111</v>
      </c>
      <c r="D953">
        <v>11770133</v>
      </c>
      <c r="E953" s="1">
        <v>42990</v>
      </c>
      <c r="F953">
        <v>35.299999999999997</v>
      </c>
      <c r="G953">
        <v>1</v>
      </c>
      <c r="H953">
        <v>1</v>
      </c>
      <c r="I953">
        <v>151</v>
      </c>
      <c r="J953" t="s">
        <v>475</v>
      </c>
      <c r="K953">
        <v>2017</v>
      </c>
      <c r="L953">
        <v>22628</v>
      </c>
    </row>
    <row r="954" spans="1:12" x14ac:dyDescent="0.25">
      <c r="A954" t="s">
        <v>506</v>
      </c>
      <c r="B954">
        <v>1</v>
      </c>
      <c r="C954">
        <v>1111</v>
      </c>
      <c r="D954">
        <v>11770134</v>
      </c>
      <c r="E954" s="1">
        <v>42990</v>
      </c>
      <c r="F954">
        <v>35.299999999999997</v>
      </c>
      <c r="G954">
        <v>1</v>
      </c>
      <c r="H954">
        <v>1</v>
      </c>
      <c r="I954">
        <v>151</v>
      </c>
      <c r="J954" t="s">
        <v>475</v>
      </c>
      <c r="K954">
        <v>2017</v>
      </c>
      <c r="L954">
        <v>16049</v>
      </c>
    </row>
    <row r="955" spans="1:12" x14ac:dyDescent="0.25">
      <c r="A955" t="s">
        <v>506</v>
      </c>
      <c r="B955">
        <v>1</v>
      </c>
      <c r="C955">
        <v>1111</v>
      </c>
      <c r="D955">
        <v>11000244</v>
      </c>
      <c r="E955" s="1">
        <v>42735</v>
      </c>
      <c r="F955">
        <v>35.299999999999997</v>
      </c>
      <c r="G955">
        <v>1</v>
      </c>
      <c r="H955">
        <v>1</v>
      </c>
      <c r="I955">
        <v>151</v>
      </c>
      <c r="J955" t="s">
        <v>475</v>
      </c>
      <c r="K955">
        <v>2016</v>
      </c>
      <c r="L955">
        <v>26077</v>
      </c>
    </row>
    <row r="956" spans="1:12" x14ac:dyDescent="0.25">
      <c r="A956" t="s">
        <v>506</v>
      </c>
      <c r="B956">
        <v>1</v>
      </c>
      <c r="C956">
        <v>1111</v>
      </c>
      <c r="D956">
        <v>11770135</v>
      </c>
      <c r="E956" s="1">
        <v>42990</v>
      </c>
      <c r="F956">
        <v>21.19</v>
      </c>
      <c r="G956">
        <v>1</v>
      </c>
      <c r="H956">
        <v>1</v>
      </c>
      <c r="I956">
        <v>151</v>
      </c>
      <c r="J956" t="s">
        <v>475</v>
      </c>
      <c r="K956">
        <v>2017</v>
      </c>
      <c r="L956">
        <v>15677</v>
      </c>
    </row>
    <row r="957" spans="1:12" x14ac:dyDescent="0.25">
      <c r="A957" t="s">
        <v>506</v>
      </c>
      <c r="B957">
        <v>1</v>
      </c>
      <c r="C957">
        <v>1111</v>
      </c>
      <c r="D957">
        <v>11770138</v>
      </c>
      <c r="E957" s="1">
        <v>42990</v>
      </c>
      <c r="F957">
        <v>35.299999999999997</v>
      </c>
      <c r="G957">
        <v>1</v>
      </c>
      <c r="H957">
        <v>1</v>
      </c>
      <c r="I957">
        <v>151</v>
      </c>
      <c r="J957" t="s">
        <v>475</v>
      </c>
      <c r="K957">
        <v>2017</v>
      </c>
      <c r="L957">
        <v>14716</v>
      </c>
    </row>
    <row r="958" spans="1:12" x14ac:dyDescent="0.25">
      <c r="A958" t="s">
        <v>506</v>
      </c>
      <c r="B958">
        <v>1</v>
      </c>
      <c r="C958">
        <v>1111</v>
      </c>
      <c r="D958">
        <v>11770143</v>
      </c>
      <c r="E958" s="1">
        <v>42990</v>
      </c>
      <c r="F958">
        <v>70.599999999999994</v>
      </c>
      <c r="G958">
        <v>2</v>
      </c>
      <c r="H958">
        <v>1</v>
      </c>
      <c r="I958">
        <v>151</v>
      </c>
      <c r="J958" t="s">
        <v>475</v>
      </c>
      <c r="K958">
        <v>2017</v>
      </c>
      <c r="L958">
        <v>14776</v>
      </c>
    </row>
    <row r="959" spans="1:12" x14ac:dyDescent="0.25">
      <c r="A959" t="s">
        <v>506</v>
      </c>
      <c r="B959">
        <v>1</v>
      </c>
      <c r="C959">
        <v>1111</v>
      </c>
      <c r="D959">
        <v>9910146</v>
      </c>
      <c r="E959" s="1">
        <v>42438</v>
      </c>
      <c r="F959">
        <v>35.299999999999997</v>
      </c>
      <c r="G959">
        <v>1</v>
      </c>
      <c r="H959">
        <v>1</v>
      </c>
      <c r="I959">
        <v>151</v>
      </c>
      <c r="J959" t="s">
        <v>475</v>
      </c>
      <c r="K959">
        <v>2016</v>
      </c>
      <c r="L959">
        <v>998</v>
      </c>
    </row>
    <row r="960" spans="1:12" x14ac:dyDescent="0.25">
      <c r="A960" t="s">
        <v>506</v>
      </c>
      <c r="B960">
        <v>1</v>
      </c>
      <c r="C960">
        <v>1111</v>
      </c>
      <c r="D960">
        <v>9910148</v>
      </c>
      <c r="E960" s="1">
        <v>42438</v>
      </c>
      <c r="F960">
        <v>35.299999999999997</v>
      </c>
      <c r="G960">
        <v>1</v>
      </c>
      <c r="H960">
        <v>1</v>
      </c>
      <c r="I960">
        <v>151</v>
      </c>
      <c r="J960" t="s">
        <v>475</v>
      </c>
      <c r="K960">
        <v>2016</v>
      </c>
      <c r="L960">
        <v>1265</v>
      </c>
    </row>
    <row r="961" spans="1:12" x14ac:dyDescent="0.25">
      <c r="A961" t="s">
        <v>506</v>
      </c>
      <c r="B961">
        <v>1</v>
      </c>
      <c r="C961">
        <v>1111</v>
      </c>
      <c r="D961">
        <v>9910149</v>
      </c>
      <c r="E961" s="1">
        <v>42438</v>
      </c>
      <c r="F961">
        <v>35.299999999999997</v>
      </c>
      <c r="G961">
        <v>1</v>
      </c>
      <c r="H961">
        <v>1</v>
      </c>
      <c r="I961">
        <v>151</v>
      </c>
      <c r="J961" t="s">
        <v>475</v>
      </c>
      <c r="K961">
        <v>2016</v>
      </c>
      <c r="L961">
        <v>553</v>
      </c>
    </row>
    <row r="962" spans="1:12" x14ac:dyDescent="0.25">
      <c r="A962" t="s">
        <v>506</v>
      </c>
      <c r="B962">
        <v>1</v>
      </c>
      <c r="C962">
        <v>1111</v>
      </c>
      <c r="D962">
        <v>9910150</v>
      </c>
      <c r="E962" s="1">
        <v>42438</v>
      </c>
      <c r="F962">
        <v>35.299999999999997</v>
      </c>
      <c r="G962">
        <v>1</v>
      </c>
      <c r="H962">
        <v>1</v>
      </c>
      <c r="I962">
        <v>151</v>
      </c>
      <c r="J962" t="s">
        <v>475</v>
      </c>
      <c r="K962">
        <v>2016</v>
      </c>
      <c r="L962">
        <v>1146</v>
      </c>
    </row>
    <row r="963" spans="1:12" x14ac:dyDescent="0.25">
      <c r="A963" t="s">
        <v>506</v>
      </c>
      <c r="B963">
        <v>1</v>
      </c>
      <c r="C963">
        <v>1111</v>
      </c>
      <c r="D963">
        <v>9910153</v>
      </c>
      <c r="E963" s="1">
        <v>42438</v>
      </c>
      <c r="F963">
        <v>70.599999999999994</v>
      </c>
      <c r="G963">
        <v>2</v>
      </c>
      <c r="H963">
        <v>1</v>
      </c>
      <c r="I963">
        <v>151</v>
      </c>
      <c r="J963" t="s">
        <v>475</v>
      </c>
      <c r="K963">
        <v>2016</v>
      </c>
      <c r="L963">
        <v>896</v>
      </c>
    </row>
    <row r="964" spans="1:12" x14ac:dyDescent="0.25">
      <c r="A964" t="s">
        <v>506</v>
      </c>
      <c r="B964">
        <v>1</v>
      </c>
      <c r="C964">
        <v>1111</v>
      </c>
      <c r="D964">
        <v>10200069</v>
      </c>
      <c r="E964" s="1">
        <v>42557</v>
      </c>
      <c r="F964">
        <v>35.299999999999997</v>
      </c>
      <c r="G964">
        <v>1</v>
      </c>
      <c r="H964">
        <v>1</v>
      </c>
      <c r="I964">
        <v>151</v>
      </c>
      <c r="J964" t="s">
        <v>475</v>
      </c>
      <c r="K964">
        <v>2016</v>
      </c>
      <c r="L964">
        <v>15547</v>
      </c>
    </row>
    <row r="965" spans="1:12" x14ac:dyDescent="0.25">
      <c r="A965" t="s">
        <v>506</v>
      </c>
      <c r="B965">
        <v>1</v>
      </c>
      <c r="C965">
        <v>1111</v>
      </c>
      <c r="D965">
        <v>10200087</v>
      </c>
      <c r="E965" s="1">
        <v>42557</v>
      </c>
      <c r="F965">
        <v>77.680000000000007</v>
      </c>
      <c r="G965">
        <v>3</v>
      </c>
      <c r="H965">
        <v>1</v>
      </c>
      <c r="I965">
        <v>151</v>
      </c>
      <c r="J965" t="s">
        <v>475</v>
      </c>
      <c r="K965">
        <v>2016</v>
      </c>
      <c r="L965">
        <v>15548</v>
      </c>
    </row>
    <row r="966" spans="1:12" x14ac:dyDescent="0.25">
      <c r="A966" t="s">
        <v>506</v>
      </c>
      <c r="B966">
        <v>1</v>
      </c>
      <c r="C966">
        <v>1111</v>
      </c>
      <c r="D966">
        <v>12420283</v>
      </c>
      <c r="E966" s="1">
        <v>43133</v>
      </c>
      <c r="F966">
        <v>35.299999999999997</v>
      </c>
      <c r="G966">
        <v>1</v>
      </c>
      <c r="H966">
        <v>1</v>
      </c>
      <c r="I966">
        <v>151</v>
      </c>
      <c r="J966" t="s">
        <v>475</v>
      </c>
      <c r="K966">
        <v>2018</v>
      </c>
      <c r="L966">
        <v>2314</v>
      </c>
    </row>
    <row r="967" spans="1:12" x14ac:dyDescent="0.25">
      <c r="A967" t="s">
        <v>506</v>
      </c>
      <c r="B967">
        <v>1</v>
      </c>
      <c r="C967">
        <v>1111</v>
      </c>
      <c r="D967">
        <v>12420284</v>
      </c>
      <c r="E967" s="1">
        <v>43133</v>
      </c>
      <c r="F967">
        <v>35.299999999999997</v>
      </c>
      <c r="G967">
        <v>1</v>
      </c>
      <c r="H967">
        <v>1</v>
      </c>
      <c r="I967">
        <v>151</v>
      </c>
      <c r="J967" t="s">
        <v>475</v>
      </c>
      <c r="K967">
        <v>2018</v>
      </c>
      <c r="L967">
        <v>2309</v>
      </c>
    </row>
    <row r="968" spans="1:12" x14ac:dyDescent="0.25">
      <c r="A968" t="s">
        <v>506</v>
      </c>
      <c r="B968">
        <v>1</v>
      </c>
      <c r="C968">
        <v>1111</v>
      </c>
      <c r="D968">
        <v>12850214</v>
      </c>
      <c r="E968" s="1">
        <v>43257</v>
      </c>
      <c r="F968">
        <v>35.299999999999997</v>
      </c>
      <c r="G968">
        <v>1</v>
      </c>
      <c r="H968">
        <v>1</v>
      </c>
      <c r="I968">
        <v>151</v>
      </c>
      <c r="J968" t="s">
        <v>475</v>
      </c>
      <c r="K968">
        <v>2018</v>
      </c>
      <c r="L968">
        <v>8489</v>
      </c>
    </row>
    <row r="969" spans="1:12" x14ac:dyDescent="0.25">
      <c r="A969" t="s">
        <v>506</v>
      </c>
      <c r="B969">
        <v>1</v>
      </c>
      <c r="C969">
        <v>1111</v>
      </c>
      <c r="D969">
        <v>12850215</v>
      </c>
      <c r="E969" s="1">
        <v>43257</v>
      </c>
      <c r="F969">
        <v>35.299999999999997</v>
      </c>
      <c r="G969">
        <v>1</v>
      </c>
      <c r="H969">
        <v>1</v>
      </c>
      <c r="I969">
        <v>151</v>
      </c>
      <c r="J969" t="s">
        <v>475</v>
      </c>
      <c r="K969">
        <v>2018</v>
      </c>
      <c r="L969">
        <v>9131</v>
      </c>
    </row>
    <row r="970" spans="1:12" x14ac:dyDescent="0.25">
      <c r="A970" t="s">
        <v>506</v>
      </c>
      <c r="B970">
        <v>1</v>
      </c>
      <c r="C970">
        <v>1111</v>
      </c>
      <c r="D970">
        <v>12850216</v>
      </c>
      <c r="E970" s="1">
        <v>43257</v>
      </c>
      <c r="F970">
        <v>35.299999999999997</v>
      </c>
      <c r="G970">
        <v>1</v>
      </c>
      <c r="H970">
        <v>1</v>
      </c>
      <c r="I970">
        <v>151</v>
      </c>
      <c r="J970" t="s">
        <v>475</v>
      </c>
      <c r="K970">
        <v>2018</v>
      </c>
      <c r="L970">
        <v>14101</v>
      </c>
    </row>
    <row r="971" spans="1:12" x14ac:dyDescent="0.25">
      <c r="A971" t="s">
        <v>506</v>
      </c>
      <c r="B971">
        <v>1</v>
      </c>
      <c r="C971">
        <v>1111</v>
      </c>
      <c r="D971">
        <v>13960200</v>
      </c>
      <c r="E971" s="1">
        <v>43587</v>
      </c>
      <c r="F971">
        <v>35.299999999999997</v>
      </c>
      <c r="G971">
        <v>1</v>
      </c>
      <c r="H971">
        <v>1</v>
      </c>
      <c r="I971">
        <v>151</v>
      </c>
      <c r="J971" t="s">
        <v>475</v>
      </c>
      <c r="K971">
        <v>2019</v>
      </c>
      <c r="L971">
        <v>6937</v>
      </c>
    </row>
    <row r="972" spans="1:12" x14ac:dyDescent="0.25">
      <c r="A972" t="s">
        <v>506</v>
      </c>
      <c r="B972">
        <v>1</v>
      </c>
      <c r="C972">
        <v>1111</v>
      </c>
      <c r="D972">
        <v>14360199</v>
      </c>
      <c r="E972" s="1">
        <v>43707</v>
      </c>
      <c r="F972">
        <v>35.299999999999997</v>
      </c>
      <c r="G972">
        <v>1</v>
      </c>
      <c r="H972">
        <v>1</v>
      </c>
      <c r="I972">
        <v>151</v>
      </c>
      <c r="J972" t="s">
        <v>475</v>
      </c>
      <c r="K972">
        <v>2019</v>
      </c>
      <c r="L972">
        <v>17426</v>
      </c>
    </row>
    <row r="973" spans="1:12" x14ac:dyDescent="0.25">
      <c r="A973" t="s">
        <v>506</v>
      </c>
      <c r="B973">
        <v>1</v>
      </c>
      <c r="C973">
        <v>1111</v>
      </c>
      <c r="D973">
        <v>14360200</v>
      </c>
      <c r="E973" s="1">
        <v>43707</v>
      </c>
      <c r="F973">
        <v>35.299999999999997</v>
      </c>
      <c r="G973">
        <v>1</v>
      </c>
      <c r="H973">
        <v>1</v>
      </c>
      <c r="I973">
        <v>151</v>
      </c>
      <c r="J973" t="s">
        <v>475</v>
      </c>
      <c r="K973">
        <v>2019</v>
      </c>
      <c r="L973">
        <v>17673</v>
      </c>
    </row>
    <row r="974" spans="1:12" x14ac:dyDescent="0.25">
      <c r="A974" t="s">
        <v>506</v>
      </c>
      <c r="B974">
        <v>1</v>
      </c>
      <c r="C974">
        <v>1111</v>
      </c>
      <c r="D974">
        <v>14360201</v>
      </c>
      <c r="E974" s="1">
        <v>43707</v>
      </c>
      <c r="F974">
        <v>65</v>
      </c>
      <c r="G974">
        <v>1</v>
      </c>
      <c r="H974">
        <v>1</v>
      </c>
      <c r="I974">
        <v>151</v>
      </c>
      <c r="J974" t="s">
        <v>475</v>
      </c>
      <c r="K974">
        <v>2019</v>
      </c>
      <c r="L974">
        <v>7678</v>
      </c>
    </row>
    <row r="975" spans="1:12" x14ac:dyDescent="0.25">
      <c r="A975" t="s">
        <v>506</v>
      </c>
      <c r="B975">
        <v>1</v>
      </c>
      <c r="C975">
        <v>1111</v>
      </c>
      <c r="D975">
        <v>14160169</v>
      </c>
      <c r="E975" s="1">
        <v>43656</v>
      </c>
      <c r="F975">
        <v>35.299999999999997</v>
      </c>
      <c r="G975">
        <v>1</v>
      </c>
      <c r="H975">
        <v>1</v>
      </c>
      <c r="I975">
        <v>151</v>
      </c>
      <c r="J975" t="s">
        <v>475</v>
      </c>
      <c r="K975">
        <v>2019</v>
      </c>
      <c r="L975">
        <v>13328</v>
      </c>
    </row>
    <row r="976" spans="1:12" x14ac:dyDescent="0.25">
      <c r="A976" t="s">
        <v>506</v>
      </c>
      <c r="B976">
        <v>1</v>
      </c>
      <c r="C976">
        <v>1111</v>
      </c>
      <c r="D976">
        <v>14160171</v>
      </c>
      <c r="E976" s="1">
        <v>43656</v>
      </c>
      <c r="F976">
        <v>35.299999999999997</v>
      </c>
      <c r="G976">
        <v>1</v>
      </c>
      <c r="H976">
        <v>1</v>
      </c>
      <c r="I976">
        <v>151</v>
      </c>
      <c r="J976" t="s">
        <v>475</v>
      </c>
      <c r="K976">
        <v>2019</v>
      </c>
      <c r="L976">
        <v>11212</v>
      </c>
    </row>
    <row r="977" spans="1:12" x14ac:dyDescent="0.25">
      <c r="A977" t="s">
        <v>506</v>
      </c>
      <c r="B977">
        <v>1</v>
      </c>
      <c r="C977">
        <v>1111</v>
      </c>
      <c r="D977">
        <v>15830099</v>
      </c>
      <c r="E977" s="1">
        <v>44167</v>
      </c>
      <c r="F977">
        <v>35.299999999999997</v>
      </c>
      <c r="G977">
        <v>1</v>
      </c>
      <c r="H977">
        <v>1</v>
      </c>
      <c r="I977">
        <v>151</v>
      </c>
      <c r="J977" t="s">
        <v>475</v>
      </c>
      <c r="K977">
        <v>2020</v>
      </c>
      <c r="L977">
        <v>46976</v>
      </c>
    </row>
    <row r="978" spans="1:12" x14ac:dyDescent="0.25">
      <c r="A978" t="s">
        <v>506</v>
      </c>
      <c r="B978">
        <v>1</v>
      </c>
      <c r="C978">
        <v>1111</v>
      </c>
      <c r="D978">
        <v>13240202</v>
      </c>
      <c r="E978" s="1">
        <v>43389</v>
      </c>
      <c r="F978">
        <v>56.49</v>
      </c>
      <c r="G978">
        <v>2</v>
      </c>
      <c r="H978">
        <v>1</v>
      </c>
      <c r="I978">
        <v>151</v>
      </c>
      <c r="J978" t="s">
        <v>475</v>
      </c>
      <c r="K978">
        <v>2018</v>
      </c>
      <c r="L978">
        <v>19617</v>
      </c>
    </row>
    <row r="979" spans="1:12" x14ac:dyDescent="0.25">
      <c r="A979" t="s">
        <v>506</v>
      </c>
      <c r="B979">
        <v>1</v>
      </c>
      <c r="C979">
        <v>1111</v>
      </c>
      <c r="D979">
        <v>13240203</v>
      </c>
      <c r="E979" s="1">
        <v>43389</v>
      </c>
      <c r="F979">
        <v>70.599999999999994</v>
      </c>
      <c r="G979">
        <v>2</v>
      </c>
      <c r="H979">
        <v>1</v>
      </c>
      <c r="I979">
        <v>151</v>
      </c>
      <c r="J979" t="s">
        <v>475</v>
      </c>
      <c r="K979">
        <v>2018</v>
      </c>
      <c r="L979">
        <v>25066</v>
      </c>
    </row>
    <row r="980" spans="1:12" x14ac:dyDescent="0.25">
      <c r="A980" t="s">
        <v>506</v>
      </c>
      <c r="B980">
        <v>1</v>
      </c>
      <c r="C980">
        <v>1111</v>
      </c>
      <c r="D980">
        <v>13450069</v>
      </c>
      <c r="E980" s="1">
        <v>43451</v>
      </c>
      <c r="F980">
        <v>35.299999999999997</v>
      </c>
      <c r="G980">
        <v>1</v>
      </c>
      <c r="H980">
        <v>1</v>
      </c>
      <c r="I980">
        <v>151</v>
      </c>
      <c r="J980" t="s">
        <v>475</v>
      </c>
      <c r="K980">
        <v>2018</v>
      </c>
      <c r="L980">
        <v>25302</v>
      </c>
    </row>
    <row r="981" spans="1:12" x14ac:dyDescent="0.25">
      <c r="A981" t="s">
        <v>506</v>
      </c>
      <c r="B981">
        <v>1</v>
      </c>
      <c r="C981">
        <v>1111</v>
      </c>
      <c r="D981">
        <v>13640125</v>
      </c>
      <c r="E981" s="1">
        <v>43486</v>
      </c>
      <c r="F981">
        <v>35.299999999999997</v>
      </c>
      <c r="G981">
        <v>1</v>
      </c>
      <c r="H981">
        <v>1</v>
      </c>
      <c r="I981">
        <v>151</v>
      </c>
      <c r="J981" t="s">
        <v>475</v>
      </c>
      <c r="K981">
        <v>2018</v>
      </c>
      <c r="L981">
        <v>30154</v>
      </c>
    </row>
    <row r="982" spans="1:12" x14ac:dyDescent="0.25">
      <c r="A982" t="s">
        <v>506</v>
      </c>
      <c r="B982">
        <v>1</v>
      </c>
      <c r="C982">
        <v>1111</v>
      </c>
      <c r="D982">
        <v>13840230</v>
      </c>
      <c r="E982" s="1">
        <v>43573</v>
      </c>
      <c r="F982">
        <v>35.299999999999997</v>
      </c>
      <c r="G982">
        <v>1</v>
      </c>
      <c r="H982">
        <v>1</v>
      </c>
      <c r="I982">
        <v>151</v>
      </c>
      <c r="J982" t="s">
        <v>475</v>
      </c>
      <c r="K982">
        <v>2019</v>
      </c>
      <c r="L982">
        <v>2955</v>
      </c>
    </row>
    <row r="983" spans="1:12" x14ac:dyDescent="0.25">
      <c r="A983" t="s">
        <v>506</v>
      </c>
      <c r="B983">
        <v>1</v>
      </c>
      <c r="C983">
        <v>1111</v>
      </c>
      <c r="D983">
        <v>13840232</v>
      </c>
      <c r="E983" s="1">
        <v>43573</v>
      </c>
      <c r="F983">
        <v>35.299999999999997</v>
      </c>
      <c r="G983">
        <v>1</v>
      </c>
      <c r="H983">
        <v>1</v>
      </c>
      <c r="I983">
        <v>151</v>
      </c>
      <c r="J983" t="s">
        <v>475</v>
      </c>
      <c r="K983">
        <v>2019</v>
      </c>
      <c r="L983">
        <v>3759</v>
      </c>
    </row>
    <row r="984" spans="1:12" x14ac:dyDescent="0.25">
      <c r="A984" t="s">
        <v>506</v>
      </c>
      <c r="B984">
        <v>1</v>
      </c>
      <c r="C984">
        <v>1111</v>
      </c>
      <c r="D984">
        <v>14960226</v>
      </c>
      <c r="E984" s="1">
        <v>43881</v>
      </c>
      <c r="F984">
        <v>56.49</v>
      </c>
      <c r="G984">
        <v>2</v>
      </c>
      <c r="H984">
        <v>1</v>
      </c>
      <c r="I984">
        <v>151</v>
      </c>
      <c r="J984" t="s">
        <v>475</v>
      </c>
      <c r="K984">
        <v>2019</v>
      </c>
      <c r="L984">
        <v>29174</v>
      </c>
    </row>
    <row r="985" spans="1:12" x14ac:dyDescent="0.25">
      <c r="A985" t="s">
        <v>506</v>
      </c>
      <c r="B985">
        <v>1</v>
      </c>
      <c r="C985">
        <v>1111</v>
      </c>
      <c r="D985">
        <v>14960227</v>
      </c>
      <c r="E985" s="1">
        <v>43881</v>
      </c>
      <c r="F985">
        <v>35.299999999999997</v>
      </c>
      <c r="G985">
        <v>1</v>
      </c>
      <c r="H985">
        <v>1</v>
      </c>
      <c r="I985">
        <v>151</v>
      </c>
      <c r="J985" t="s">
        <v>475</v>
      </c>
      <c r="K985">
        <v>2019</v>
      </c>
      <c r="L985">
        <v>29802</v>
      </c>
    </row>
    <row r="986" spans="1:12" x14ac:dyDescent="0.25">
      <c r="A986" t="s">
        <v>506</v>
      </c>
      <c r="B986">
        <v>1</v>
      </c>
      <c r="C986">
        <v>1111</v>
      </c>
      <c r="D986">
        <v>14960228</v>
      </c>
      <c r="E986" s="1">
        <v>43881</v>
      </c>
      <c r="F986">
        <v>35.299999999999997</v>
      </c>
      <c r="G986">
        <v>1</v>
      </c>
      <c r="H986">
        <v>1</v>
      </c>
      <c r="I986">
        <v>151</v>
      </c>
      <c r="J986" t="s">
        <v>475</v>
      </c>
      <c r="K986">
        <v>2019</v>
      </c>
      <c r="L986">
        <v>30414</v>
      </c>
    </row>
    <row r="987" spans="1:12" x14ac:dyDescent="0.25">
      <c r="A987" t="s">
        <v>506</v>
      </c>
      <c r="B987">
        <v>1</v>
      </c>
      <c r="C987">
        <v>1111</v>
      </c>
      <c r="D987">
        <v>14590181</v>
      </c>
      <c r="E987" s="1">
        <v>43774</v>
      </c>
      <c r="F987">
        <v>35.299999999999997</v>
      </c>
      <c r="G987">
        <v>1</v>
      </c>
      <c r="H987">
        <v>1</v>
      </c>
      <c r="I987">
        <v>151</v>
      </c>
      <c r="J987" t="s">
        <v>475</v>
      </c>
      <c r="K987">
        <v>2019</v>
      </c>
      <c r="L987">
        <v>26012</v>
      </c>
    </row>
    <row r="988" spans="1:12" x14ac:dyDescent="0.25">
      <c r="A988" t="s">
        <v>506</v>
      </c>
      <c r="B988">
        <v>1</v>
      </c>
      <c r="C988">
        <v>1111</v>
      </c>
      <c r="D988">
        <v>16680042</v>
      </c>
      <c r="E988" s="1">
        <v>44512</v>
      </c>
      <c r="F988">
        <v>35.299999999999997</v>
      </c>
      <c r="G988">
        <v>1</v>
      </c>
      <c r="H988">
        <v>1</v>
      </c>
      <c r="I988">
        <v>151</v>
      </c>
      <c r="J988" t="s">
        <v>475</v>
      </c>
      <c r="K988">
        <v>2021</v>
      </c>
      <c r="L988">
        <v>61054</v>
      </c>
    </row>
    <row r="989" spans="1:12" x14ac:dyDescent="0.25">
      <c r="A989" t="s">
        <v>506</v>
      </c>
      <c r="B989">
        <v>1</v>
      </c>
      <c r="C989">
        <v>1111</v>
      </c>
      <c r="D989">
        <v>15170185</v>
      </c>
      <c r="E989" s="1">
        <v>43923</v>
      </c>
      <c r="F989">
        <v>35.299999999999997</v>
      </c>
      <c r="G989">
        <v>1</v>
      </c>
      <c r="H989">
        <v>1</v>
      </c>
      <c r="I989">
        <v>151</v>
      </c>
      <c r="J989" t="s">
        <v>475</v>
      </c>
      <c r="K989">
        <v>2020</v>
      </c>
      <c r="L989">
        <v>4488</v>
      </c>
    </row>
    <row r="990" spans="1:12" x14ac:dyDescent="0.25">
      <c r="A990" t="s">
        <v>506</v>
      </c>
      <c r="B990">
        <v>1</v>
      </c>
      <c r="C990">
        <v>1111</v>
      </c>
      <c r="D990">
        <v>15170186</v>
      </c>
      <c r="E990" s="1">
        <v>43923</v>
      </c>
      <c r="F990">
        <v>35.299999999999997</v>
      </c>
      <c r="G990">
        <v>1</v>
      </c>
      <c r="H990">
        <v>1</v>
      </c>
      <c r="I990">
        <v>151</v>
      </c>
      <c r="J990" t="s">
        <v>475</v>
      </c>
      <c r="K990">
        <v>2020</v>
      </c>
      <c r="L990">
        <v>4261</v>
      </c>
    </row>
    <row r="991" spans="1:12" x14ac:dyDescent="0.25">
      <c r="A991" t="s">
        <v>506</v>
      </c>
      <c r="B991">
        <v>1</v>
      </c>
      <c r="C991">
        <v>1111</v>
      </c>
      <c r="D991">
        <v>15270061</v>
      </c>
      <c r="E991" s="1">
        <v>43992</v>
      </c>
      <c r="F991">
        <v>35.299999999999997</v>
      </c>
      <c r="G991">
        <v>1</v>
      </c>
      <c r="H991">
        <v>1</v>
      </c>
      <c r="I991">
        <v>151</v>
      </c>
      <c r="J991" t="s">
        <v>475</v>
      </c>
      <c r="K991">
        <v>2020</v>
      </c>
      <c r="L991">
        <v>5296</v>
      </c>
    </row>
    <row r="992" spans="1:12" x14ac:dyDescent="0.25">
      <c r="A992" t="s">
        <v>506</v>
      </c>
      <c r="B992">
        <v>1</v>
      </c>
      <c r="C992">
        <v>1111</v>
      </c>
      <c r="D992">
        <v>14840187</v>
      </c>
      <c r="E992" s="1">
        <v>43850</v>
      </c>
      <c r="F992">
        <v>35.299999999999997</v>
      </c>
      <c r="G992">
        <v>1</v>
      </c>
      <c r="H992">
        <v>1</v>
      </c>
      <c r="I992">
        <v>151</v>
      </c>
      <c r="J992" t="s">
        <v>475</v>
      </c>
      <c r="K992">
        <v>2020</v>
      </c>
      <c r="L992">
        <v>687</v>
      </c>
    </row>
    <row r="993" spans="1:12" x14ac:dyDescent="0.25">
      <c r="A993" t="s">
        <v>506</v>
      </c>
      <c r="B993">
        <v>1</v>
      </c>
      <c r="C993">
        <v>1111</v>
      </c>
      <c r="D993">
        <v>14840188</v>
      </c>
      <c r="E993" s="1">
        <v>43850</v>
      </c>
      <c r="F993">
        <v>35.299999999999997</v>
      </c>
      <c r="G993">
        <v>1</v>
      </c>
      <c r="H993">
        <v>1</v>
      </c>
      <c r="I993">
        <v>151</v>
      </c>
      <c r="J993" t="s">
        <v>475</v>
      </c>
      <c r="K993">
        <v>2020</v>
      </c>
      <c r="L993">
        <v>683</v>
      </c>
    </row>
    <row r="994" spans="1:12" x14ac:dyDescent="0.25">
      <c r="A994" t="s">
        <v>506</v>
      </c>
      <c r="B994">
        <v>1</v>
      </c>
      <c r="C994">
        <v>1111</v>
      </c>
      <c r="D994">
        <v>14840189</v>
      </c>
      <c r="E994" s="1">
        <v>43850</v>
      </c>
      <c r="F994">
        <v>35.299999999999997</v>
      </c>
      <c r="G994">
        <v>1</v>
      </c>
      <c r="H994">
        <v>1</v>
      </c>
      <c r="I994">
        <v>151</v>
      </c>
      <c r="J994" t="s">
        <v>475</v>
      </c>
      <c r="K994">
        <v>2020</v>
      </c>
      <c r="L994">
        <v>680</v>
      </c>
    </row>
    <row r="995" spans="1:12" x14ac:dyDescent="0.25">
      <c r="A995" t="s">
        <v>506</v>
      </c>
      <c r="B995">
        <v>1</v>
      </c>
      <c r="C995">
        <v>1111</v>
      </c>
      <c r="D995">
        <v>14840325</v>
      </c>
      <c r="E995" s="1">
        <v>43850</v>
      </c>
      <c r="F995">
        <v>35.299999999999997</v>
      </c>
      <c r="G995">
        <v>1</v>
      </c>
      <c r="H995">
        <v>1</v>
      </c>
      <c r="I995">
        <v>151</v>
      </c>
      <c r="J995" t="s">
        <v>475</v>
      </c>
      <c r="K995">
        <v>2019</v>
      </c>
      <c r="L995">
        <v>28130</v>
      </c>
    </row>
    <row r="996" spans="1:12" x14ac:dyDescent="0.25">
      <c r="A996" t="s">
        <v>506</v>
      </c>
      <c r="B996">
        <v>1</v>
      </c>
      <c r="C996">
        <v>1111</v>
      </c>
      <c r="D996">
        <v>16310096</v>
      </c>
      <c r="E996" s="1">
        <v>44378</v>
      </c>
      <c r="F996">
        <v>35.299999999999997</v>
      </c>
      <c r="G996">
        <v>1</v>
      </c>
      <c r="H996">
        <v>1</v>
      </c>
      <c r="I996">
        <v>151</v>
      </c>
      <c r="J996" t="s">
        <v>475</v>
      </c>
      <c r="K996">
        <v>2021</v>
      </c>
      <c r="L996">
        <v>34574</v>
      </c>
    </row>
    <row r="997" spans="1:12" x14ac:dyDescent="0.25">
      <c r="A997" t="s">
        <v>506</v>
      </c>
      <c r="B997">
        <v>1</v>
      </c>
      <c r="C997">
        <v>1111</v>
      </c>
      <c r="D997">
        <v>16210173</v>
      </c>
      <c r="E997" s="1">
        <v>44292</v>
      </c>
      <c r="F997">
        <v>56.49</v>
      </c>
      <c r="G997">
        <v>2</v>
      </c>
      <c r="H997">
        <v>1</v>
      </c>
      <c r="I997">
        <v>151</v>
      </c>
      <c r="J997" t="s">
        <v>475</v>
      </c>
      <c r="K997">
        <v>2021</v>
      </c>
      <c r="L997">
        <v>13051</v>
      </c>
    </row>
    <row r="998" spans="1:12" x14ac:dyDescent="0.25">
      <c r="A998" t="s">
        <v>506</v>
      </c>
      <c r="B998">
        <v>1</v>
      </c>
      <c r="C998">
        <v>1111</v>
      </c>
      <c r="D998">
        <v>16210175</v>
      </c>
      <c r="E998" s="1">
        <v>44292</v>
      </c>
      <c r="F998">
        <v>35.299999999999997</v>
      </c>
      <c r="G998">
        <v>1</v>
      </c>
      <c r="H998">
        <v>1</v>
      </c>
      <c r="I998">
        <v>151</v>
      </c>
      <c r="J998" t="s">
        <v>475</v>
      </c>
      <c r="K998">
        <v>2021</v>
      </c>
      <c r="L998">
        <v>5010</v>
      </c>
    </row>
    <row r="999" spans="1:12" x14ac:dyDescent="0.25">
      <c r="A999" t="s">
        <v>506</v>
      </c>
      <c r="B999">
        <v>1</v>
      </c>
      <c r="C999">
        <v>1111</v>
      </c>
      <c r="D999">
        <v>16210176</v>
      </c>
      <c r="E999" s="1">
        <v>44292</v>
      </c>
      <c r="F999">
        <v>35.299999999999997</v>
      </c>
      <c r="G999">
        <v>1</v>
      </c>
      <c r="H999">
        <v>1</v>
      </c>
      <c r="I999">
        <v>151</v>
      </c>
      <c r="J999" t="s">
        <v>475</v>
      </c>
      <c r="K999">
        <v>2021</v>
      </c>
      <c r="L999">
        <v>17797</v>
      </c>
    </row>
    <row r="1000" spans="1:12" x14ac:dyDescent="0.25">
      <c r="A1000" t="s">
        <v>506</v>
      </c>
      <c r="B1000">
        <v>1</v>
      </c>
      <c r="C1000">
        <v>1111</v>
      </c>
      <c r="D1000">
        <v>16210177</v>
      </c>
      <c r="E1000" s="1">
        <v>44292</v>
      </c>
      <c r="F1000">
        <v>95.58</v>
      </c>
      <c r="G1000">
        <v>2</v>
      </c>
      <c r="H1000">
        <v>1</v>
      </c>
      <c r="I1000">
        <v>151</v>
      </c>
      <c r="J1000" t="s">
        <v>475</v>
      </c>
      <c r="K1000">
        <v>2021</v>
      </c>
      <c r="L1000">
        <v>4975</v>
      </c>
    </row>
    <row r="1001" spans="1:12" x14ac:dyDescent="0.25">
      <c r="A1001" t="s">
        <v>506</v>
      </c>
      <c r="B1001">
        <v>1</v>
      </c>
      <c r="C1001">
        <v>1111</v>
      </c>
      <c r="D1001">
        <v>16310125</v>
      </c>
      <c r="E1001" s="1">
        <v>44343</v>
      </c>
      <c r="F1001">
        <v>160.08000000000001</v>
      </c>
      <c r="G1001">
        <v>2</v>
      </c>
      <c r="H1001">
        <v>1</v>
      </c>
      <c r="I1001">
        <v>151</v>
      </c>
      <c r="J1001" t="s">
        <v>475</v>
      </c>
      <c r="K1001">
        <v>2014</v>
      </c>
      <c r="L1001">
        <v>12774</v>
      </c>
    </row>
    <row r="1002" spans="1:12" x14ac:dyDescent="0.25">
      <c r="A1002" t="s">
        <v>506</v>
      </c>
      <c r="B1002">
        <v>1</v>
      </c>
      <c r="C1002">
        <v>1111</v>
      </c>
      <c r="D1002">
        <v>16310098</v>
      </c>
      <c r="E1002" s="1">
        <v>44343</v>
      </c>
      <c r="F1002">
        <v>35.299999999999997</v>
      </c>
      <c r="G1002">
        <v>1</v>
      </c>
      <c r="H1002">
        <v>1</v>
      </c>
      <c r="I1002">
        <v>151</v>
      </c>
      <c r="J1002" t="s">
        <v>475</v>
      </c>
      <c r="K1002">
        <v>2021</v>
      </c>
      <c r="L1002">
        <v>17797</v>
      </c>
    </row>
    <row r="1003" spans="1:12" x14ac:dyDescent="0.25">
      <c r="A1003" t="s">
        <v>506</v>
      </c>
      <c r="B1003">
        <v>1</v>
      </c>
      <c r="C1003">
        <v>1111</v>
      </c>
      <c r="D1003">
        <v>16350065</v>
      </c>
      <c r="E1003" s="1">
        <v>44343</v>
      </c>
      <c r="F1003">
        <v>35.299999999999997</v>
      </c>
      <c r="G1003">
        <v>1</v>
      </c>
      <c r="H1003">
        <v>1</v>
      </c>
      <c r="I1003">
        <v>151</v>
      </c>
      <c r="J1003" t="s">
        <v>475</v>
      </c>
      <c r="K1003">
        <v>2021</v>
      </c>
      <c r="L1003">
        <v>32266</v>
      </c>
    </row>
    <row r="1004" spans="1:12" x14ac:dyDescent="0.25">
      <c r="A1004" t="s">
        <v>506</v>
      </c>
      <c r="B1004">
        <v>1</v>
      </c>
      <c r="C1004">
        <v>1111</v>
      </c>
      <c r="D1004">
        <v>16350066</v>
      </c>
      <c r="E1004" s="1">
        <v>44343</v>
      </c>
      <c r="F1004">
        <v>70.599999999999994</v>
      </c>
      <c r="G1004">
        <v>2</v>
      </c>
      <c r="H1004">
        <v>1</v>
      </c>
      <c r="I1004">
        <v>151</v>
      </c>
      <c r="J1004" t="s">
        <v>475</v>
      </c>
      <c r="K1004">
        <v>2021</v>
      </c>
      <c r="L1004">
        <v>28742</v>
      </c>
    </row>
    <row r="1005" spans="1:12" x14ac:dyDescent="0.25">
      <c r="A1005" t="s">
        <v>506</v>
      </c>
      <c r="B1005">
        <v>1</v>
      </c>
      <c r="C1005">
        <v>1111</v>
      </c>
      <c r="D1005">
        <v>16810150</v>
      </c>
      <c r="E1005" s="1">
        <v>44581</v>
      </c>
      <c r="F1005">
        <v>35.299999999999997</v>
      </c>
      <c r="G1005">
        <v>1</v>
      </c>
      <c r="H1005">
        <v>1</v>
      </c>
      <c r="I1005">
        <v>151</v>
      </c>
      <c r="J1005" t="s">
        <v>475</v>
      </c>
      <c r="K1005">
        <v>2021</v>
      </c>
      <c r="L1005">
        <v>36076</v>
      </c>
    </row>
    <row r="1006" spans="1:12" x14ac:dyDescent="0.25">
      <c r="A1006" t="s">
        <v>506</v>
      </c>
      <c r="B1006">
        <v>1</v>
      </c>
      <c r="C1006">
        <v>1111</v>
      </c>
      <c r="D1006">
        <v>17250098</v>
      </c>
      <c r="E1006" s="1">
        <v>44656</v>
      </c>
      <c r="F1006">
        <v>21.19</v>
      </c>
      <c r="G1006">
        <v>1</v>
      </c>
      <c r="H1006">
        <v>1</v>
      </c>
      <c r="I1006">
        <v>151</v>
      </c>
      <c r="J1006" t="s">
        <v>475</v>
      </c>
      <c r="K1006">
        <v>2022</v>
      </c>
      <c r="L1006">
        <v>54347</v>
      </c>
    </row>
    <row r="1007" spans="1:12" x14ac:dyDescent="0.25">
      <c r="A1007" t="s">
        <v>506</v>
      </c>
      <c r="B1007">
        <v>1</v>
      </c>
      <c r="C1007">
        <v>1111</v>
      </c>
      <c r="D1007">
        <v>16680043</v>
      </c>
      <c r="E1007" s="1">
        <v>44509</v>
      </c>
      <c r="F1007">
        <v>35.299999999999997</v>
      </c>
      <c r="G1007">
        <v>1</v>
      </c>
      <c r="H1007">
        <v>1</v>
      </c>
      <c r="I1007">
        <v>151</v>
      </c>
      <c r="J1007" t="s">
        <v>475</v>
      </c>
      <c r="K1007">
        <v>2021</v>
      </c>
      <c r="L1007">
        <v>38608</v>
      </c>
    </row>
    <row r="1008" spans="1:12" x14ac:dyDescent="0.25">
      <c r="A1008" t="s">
        <v>506</v>
      </c>
      <c r="B1008">
        <v>1</v>
      </c>
      <c r="C1008">
        <v>1111</v>
      </c>
      <c r="D1008">
        <v>16940029</v>
      </c>
      <c r="E1008" s="1">
        <v>44582</v>
      </c>
      <c r="F1008">
        <v>100.57</v>
      </c>
      <c r="G1008">
        <v>1</v>
      </c>
      <c r="H1008">
        <v>1</v>
      </c>
      <c r="I1008">
        <v>151</v>
      </c>
      <c r="J1008" t="s">
        <v>475</v>
      </c>
      <c r="K1008">
        <v>2021</v>
      </c>
      <c r="L1008">
        <v>55801</v>
      </c>
    </row>
    <row r="1009" spans="1:12" x14ac:dyDescent="0.25">
      <c r="A1009" t="s">
        <v>506</v>
      </c>
      <c r="B1009">
        <v>1</v>
      </c>
      <c r="C1009">
        <v>1111</v>
      </c>
      <c r="D1009">
        <v>16990248</v>
      </c>
      <c r="E1009" s="1">
        <v>44582</v>
      </c>
      <c r="F1009">
        <v>167.07</v>
      </c>
      <c r="G1009">
        <v>2</v>
      </c>
      <c r="H1009">
        <v>1</v>
      </c>
      <c r="I1009">
        <v>151</v>
      </c>
      <c r="J1009" t="s">
        <v>475</v>
      </c>
      <c r="K1009">
        <v>2021</v>
      </c>
      <c r="L1009">
        <v>58873</v>
      </c>
    </row>
    <row r="1010" spans="1:12" x14ac:dyDescent="0.25">
      <c r="A1010" t="s">
        <v>506</v>
      </c>
      <c r="B1010">
        <v>2</v>
      </c>
      <c r="C1010">
        <v>1111</v>
      </c>
      <c r="D1010">
        <v>10000046</v>
      </c>
      <c r="E1010" s="1">
        <v>42465</v>
      </c>
      <c r="F1010">
        <v>35</v>
      </c>
      <c r="G1010">
        <v>1</v>
      </c>
      <c r="H1010">
        <v>1</v>
      </c>
      <c r="I1010">
        <v>151</v>
      </c>
      <c r="J1010" t="s">
        <v>475</v>
      </c>
      <c r="K1010">
        <v>2016</v>
      </c>
      <c r="L1010">
        <v>4283</v>
      </c>
    </row>
    <row r="1011" spans="1:12" x14ac:dyDescent="0.25">
      <c r="A1011" t="s">
        <v>506</v>
      </c>
      <c r="B1011">
        <v>2</v>
      </c>
      <c r="C1011">
        <v>1111</v>
      </c>
      <c r="D1011">
        <v>11620039</v>
      </c>
      <c r="E1011" s="1">
        <v>42917</v>
      </c>
      <c r="F1011">
        <v>220</v>
      </c>
      <c r="G1011">
        <v>2</v>
      </c>
      <c r="H1011">
        <v>1</v>
      </c>
      <c r="I1011">
        <v>151</v>
      </c>
      <c r="J1011" t="s">
        <v>475</v>
      </c>
      <c r="K1011">
        <v>2016</v>
      </c>
      <c r="L1011">
        <v>27165</v>
      </c>
    </row>
    <row r="1012" spans="1:12" x14ac:dyDescent="0.25">
      <c r="A1012" t="s">
        <v>506</v>
      </c>
      <c r="B1012">
        <v>1</v>
      </c>
      <c r="C1012">
        <v>1111</v>
      </c>
      <c r="D1012">
        <v>10210063</v>
      </c>
      <c r="E1012" s="1">
        <v>42566</v>
      </c>
      <c r="F1012">
        <v>227.78</v>
      </c>
      <c r="G1012">
        <v>7</v>
      </c>
      <c r="H1012">
        <v>1</v>
      </c>
      <c r="I1012">
        <v>59</v>
      </c>
      <c r="J1012" t="s">
        <v>474</v>
      </c>
      <c r="K1012">
        <v>2016</v>
      </c>
      <c r="L1012">
        <v>8599</v>
      </c>
    </row>
    <row r="1013" spans="1:12" x14ac:dyDescent="0.25">
      <c r="A1013" t="s">
        <v>506</v>
      </c>
      <c r="B1013">
        <v>1</v>
      </c>
      <c r="C1013">
        <v>1111</v>
      </c>
      <c r="D1013">
        <v>12570019</v>
      </c>
      <c r="E1013" s="1">
        <v>43165</v>
      </c>
      <c r="F1013">
        <v>20</v>
      </c>
      <c r="G1013">
        <v>1</v>
      </c>
      <c r="H1013">
        <v>1</v>
      </c>
      <c r="I1013">
        <v>59</v>
      </c>
      <c r="J1013" t="s">
        <v>474</v>
      </c>
      <c r="K1013">
        <v>2015</v>
      </c>
      <c r="L1013">
        <v>8468</v>
      </c>
    </row>
    <row r="1014" spans="1:12" x14ac:dyDescent="0.25">
      <c r="A1014" t="s">
        <v>506</v>
      </c>
      <c r="B1014">
        <v>1</v>
      </c>
      <c r="C1014">
        <v>1111</v>
      </c>
      <c r="D1014">
        <v>11750027</v>
      </c>
      <c r="E1014" s="1">
        <v>42976</v>
      </c>
      <c r="F1014">
        <v>20</v>
      </c>
      <c r="G1014">
        <v>1</v>
      </c>
      <c r="H1014">
        <v>1</v>
      </c>
      <c r="I1014">
        <v>59</v>
      </c>
      <c r="J1014" t="s">
        <v>474</v>
      </c>
      <c r="K1014">
        <v>2017</v>
      </c>
      <c r="L1014">
        <v>16052</v>
      </c>
    </row>
    <row r="1015" spans="1:12" x14ac:dyDescent="0.25">
      <c r="A1015" t="s">
        <v>506</v>
      </c>
      <c r="B1015">
        <v>2</v>
      </c>
      <c r="C1015">
        <v>1111</v>
      </c>
      <c r="D1015">
        <v>11130260</v>
      </c>
      <c r="E1015" s="1">
        <v>42783</v>
      </c>
      <c r="F1015">
        <v>20</v>
      </c>
      <c r="G1015">
        <v>1</v>
      </c>
      <c r="H1015">
        <v>1</v>
      </c>
      <c r="I1015">
        <v>59</v>
      </c>
      <c r="J1015" t="s">
        <v>474</v>
      </c>
      <c r="K1015">
        <v>2016</v>
      </c>
      <c r="L1015">
        <v>30613</v>
      </c>
    </row>
    <row r="1016" spans="1:12" x14ac:dyDescent="0.25">
      <c r="A1016" t="s">
        <v>506</v>
      </c>
      <c r="B1016">
        <v>2</v>
      </c>
      <c r="C1016">
        <v>1111</v>
      </c>
      <c r="D1016">
        <v>10520195</v>
      </c>
      <c r="E1016" s="1">
        <v>42676</v>
      </c>
      <c r="F1016">
        <v>20</v>
      </c>
      <c r="G1016">
        <v>1</v>
      </c>
      <c r="H1016">
        <v>1</v>
      </c>
      <c r="I1016">
        <v>59</v>
      </c>
      <c r="J1016" t="s">
        <v>474</v>
      </c>
      <c r="K1016">
        <v>2016</v>
      </c>
      <c r="L1016">
        <v>3160</v>
      </c>
    </row>
    <row r="1017" spans="1:12" x14ac:dyDescent="0.25">
      <c r="A1017" t="s">
        <v>506</v>
      </c>
      <c r="B1017">
        <v>2</v>
      </c>
      <c r="C1017">
        <v>1111</v>
      </c>
      <c r="D1017">
        <v>10560019</v>
      </c>
      <c r="E1017" s="1">
        <v>42676</v>
      </c>
      <c r="F1017">
        <v>20</v>
      </c>
      <c r="G1017">
        <v>1</v>
      </c>
      <c r="H1017">
        <v>1</v>
      </c>
      <c r="I1017">
        <v>59</v>
      </c>
      <c r="J1017" t="s">
        <v>474</v>
      </c>
      <c r="K1017">
        <v>2016</v>
      </c>
      <c r="L1017">
        <v>18181</v>
      </c>
    </row>
    <row r="1018" spans="1:12" x14ac:dyDescent="0.25">
      <c r="A1018" t="s">
        <v>506</v>
      </c>
      <c r="B1018">
        <v>2</v>
      </c>
      <c r="C1018">
        <v>1111</v>
      </c>
      <c r="D1018">
        <v>10560020</v>
      </c>
      <c r="E1018" s="1">
        <v>42676</v>
      </c>
      <c r="F1018">
        <v>20</v>
      </c>
      <c r="G1018">
        <v>1</v>
      </c>
      <c r="H1018">
        <v>1</v>
      </c>
      <c r="I1018">
        <v>59</v>
      </c>
      <c r="J1018" t="s">
        <v>474</v>
      </c>
      <c r="K1018">
        <v>2016</v>
      </c>
      <c r="L1018">
        <v>18057</v>
      </c>
    </row>
    <row r="1019" spans="1:12" x14ac:dyDescent="0.25">
      <c r="A1019" t="s">
        <v>506</v>
      </c>
      <c r="B1019">
        <v>2</v>
      </c>
      <c r="C1019">
        <v>1111</v>
      </c>
      <c r="D1019">
        <v>10560022</v>
      </c>
      <c r="E1019" s="1">
        <v>42676</v>
      </c>
      <c r="F1019">
        <v>20</v>
      </c>
      <c r="G1019">
        <v>1</v>
      </c>
      <c r="H1019">
        <v>1</v>
      </c>
      <c r="I1019">
        <v>59</v>
      </c>
      <c r="J1019" t="s">
        <v>474</v>
      </c>
      <c r="K1019">
        <v>2016</v>
      </c>
      <c r="L1019">
        <v>18181</v>
      </c>
    </row>
    <row r="1020" spans="1:12" x14ac:dyDescent="0.25">
      <c r="A1020" t="s">
        <v>506</v>
      </c>
      <c r="B1020">
        <v>2</v>
      </c>
      <c r="C1020">
        <v>1111</v>
      </c>
      <c r="D1020">
        <v>11790081</v>
      </c>
      <c r="E1020" s="1">
        <v>42997</v>
      </c>
      <c r="F1020">
        <v>20</v>
      </c>
      <c r="G1020">
        <v>1</v>
      </c>
      <c r="H1020">
        <v>1</v>
      </c>
      <c r="I1020">
        <v>59</v>
      </c>
      <c r="J1020" t="s">
        <v>474</v>
      </c>
      <c r="K1020">
        <v>2016</v>
      </c>
      <c r="L1020">
        <v>27165</v>
      </c>
    </row>
    <row r="1021" spans="1:12" x14ac:dyDescent="0.25">
      <c r="A1021" t="s">
        <v>506</v>
      </c>
      <c r="B1021">
        <v>2</v>
      </c>
      <c r="C1021">
        <v>1111</v>
      </c>
      <c r="D1021">
        <v>11790082</v>
      </c>
      <c r="E1021" s="1">
        <v>42997</v>
      </c>
      <c r="F1021">
        <v>20</v>
      </c>
      <c r="G1021">
        <v>1</v>
      </c>
      <c r="H1021">
        <v>1</v>
      </c>
      <c r="I1021">
        <v>59</v>
      </c>
      <c r="J1021" t="s">
        <v>474</v>
      </c>
      <c r="K1021">
        <v>2013</v>
      </c>
      <c r="L1021">
        <v>13288</v>
      </c>
    </row>
    <row r="1022" spans="1:12" x14ac:dyDescent="0.25">
      <c r="A1022" t="s">
        <v>506</v>
      </c>
      <c r="B1022">
        <v>2</v>
      </c>
      <c r="C1022">
        <v>1111</v>
      </c>
      <c r="D1022">
        <v>10750147</v>
      </c>
      <c r="E1022" s="1">
        <v>42717</v>
      </c>
      <c r="F1022">
        <v>20</v>
      </c>
      <c r="G1022">
        <v>1</v>
      </c>
      <c r="H1022">
        <v>1</v>
      </c>
      <c r="I1022">
        <v>59</v>
      </c>
      <c r="J1022" t="s">
        <v>474</v>
      </c>
      <c r="K1022">
        <v>2016</v>
      </c>
      <c r="L1022">
        <v>18390</v>
      </c>
    </row>
    <row r="1023" spans="1:12" x14ac:dyDescent="0.25">
      <c r="A1023" t="s">
        <v>506</v>
      </c>
      <c r="B1023">
        <v>2</v>
      </c>
      <c r="C1023">
        <v>1111</v>
      </c>
      <c r="D1023">
        <v>10750150</v>
      </c>
      <c r="E1023" s="1">
        <v>42717</v>
      </c>
      <c r="F1023">
        <v>20</v>
      </c>
      <c r="G1023">
        <v>1</v>
      </c>
      <c r="H1023">
        <v>1</v>
      </c>
      <c r="I1023">
        <v>59</v>
      </c>
      <c r="J1023" t="s">
        <v>474</v>
      </c>
      <c r="K1023">
        <v>2016</v>
      </c>
      <c r="L1023">
        <v>22089</v>
      </c>
    </row>
    <row r="1024" spans="1:12" x14ac:dyDescent="0.25">
      <c r="A1024" t="s">
        <v>506</v>
      </c>
      <c r="B1024">
        <v>2</v>
      </c>
      <c r="C1024">
        <v>1111</v>
      </c>
      <c r="D1024">
        <v>10110179</v>
      </c>
      <c r="E1024" s="1">
        <v>42522</v>
      </c>
      <c r="F1024">
        <v>20</v>
      </c>
      <c r="G1024">
        <v>1</v>
      </c>
      <c r="H1024">
        <v>1</v>
      </c>
      <c r="I1024">
        <v>59</v>
      </c>
      <c r="J1024" t="s">
        <v>474</v>
      </c>
      <c r="K1024">
        <v>2016</v>
      </c>
      <c r="L1024">
        <v>3160</v>
      </c>
    </row>
    <row r="1025" spans="1:12" x14ac:dyDescent="0.25">
      <c r="A1025" t="s">
        <v>506</v>
      </c>
      <c r="B1025">
        <v>2</v>
      </c>
      <c r="C1025">
        <v>1111</v>
      </c>
      <c r="D1025">
        <v>11590249</v>
      </c>
      <c r="E1025" s="1">
        <v>42920</v>
      </c>
      <c r="F1025">
        <v>20</v>
      </c>
      <c r="G1025">
        <v>1</v>
      </c>
      <c r="H1025">
        <v>1</v>
      </c>
      <c r="I1025">
        <v>59</v>
      </c>
      <c r="J1025" t="s">
        <v>474</v>
      </c>
      <c r="K1025">
        <v>2016</v>
      </c>
      <c r="L1025">
        <v>3160</v>
      </c>
    </row>
    <row r="1026" spans="1:12" x14ac:dyDescent="0.25">
      <c r="A1026" t="s">
        <v>506</v>
      </c>
      <c r="B1026">
        <v>2</v>
      </c>
      <c r="C1026">
        <v>1111</v>
      </c>
      <c r="D1026">
        <v>10250030</v>
      </c>
      <c r="E1026" s="1">
        <v>42569</v>
      </c>
      <c r="F1026">
        <v>20</v>
      </c>
      <c r="G1026">
        <v>1</v>
      </c>
      <c r="H1026">
        <v>1</v>
      </c>
      <c r="I1026">
        <v>59</v>
      </c>
      <c r="J1026" t="s">
        <v>474</v>
      </c>
      <c r="K1026">
        <v>2016</v>
      </c>
      <c r="L1026">
        <v>7644</v>
      </c>
    </row>
    <row r="1027" spans="1:12" x14ac:dyDescent="0.25">
      <c r="A1027" t="s">
        <v>506</v>
      </c>
      <c r="B1027">
        <v>2</v>
      </c>
      <c r="C1027">
        <v>1111</v>
      </c>
      <c r="D1027">
        <v>11540131</v>
      </c>
      <c r="E1027" s="1">
        <v>42900</v>
      </c>
      <c r="F1027">
        <v>20</v>
      </c>
      <c r="G1027">
        <v>1</v>
      </c>
      <c r="H1027">
        <v>1</v>
      </c>
      <c r="I1027">
        <v>59</v>
      </c>
      <c r="J1027" t="s">
        <v>474</v>
      </c>
      <c r="K1027">
        <v>2016</v>
      </c>
      <c r="L1027">
        <v>27165</v>
      </c>
    </row>
    <row r="1028" spans="1:12" x14ac:dyDescent="0.25">
      <c r="A1028" t="s">
        <v>506</v>
      </c>
      <c r="B1028">
        <v>2</v>
      </c>
      <c r="C1028">
        <v>1111</v>
      </c>
      <c r="D1028">
        <v>11540132</v>
      </c>
      <c r="E1028" s="1">
        <v>42900</v>
      </c>
      <c r="F1028">
        <v>20</v>
      </c>
      <c r="G1028">
        <v>1</v>
      </c>
      <c r="H1028">
        <v>1</v>
      </c>
      <c r="I1028">
        <v>59</v>
      </c>
      <c r="J1028" t="s">
        <v>474</v>
      </c>
      <c r="K1028">
        <v>2015</v>
      </c>
      <c r="L1028">
        <v>8468</v>
      </c>
    </row>
    <row r="1029" spans="1:12" x14ac:dyDescent="0.25">
      <c r="A1029" t="s">
        <v>506</v>
      </c>
      <c r="B1029">
        <v>2</v>
      </c>
      <c r="C1029">
        <v>1111</v>
      </c>
      <c r="D1029">
        <v>11120203</v>
      </c>
      <c r="E1029" s="1">
        <v>42768</v>
      </c>
      <c r="F1029">
        <v>20</v>
      </c>
      <c r="G1029">
        <v>1</v>
      </c>
      <c r="H1029">
        <v>1</v>
      </c>
      <c r="I1029">
        <v>59</v>
      </c>
      <c r="J1029" t="s">
        <v>474</v>
      </c>
      <c r="K1029">
        <v>2016</v>
      </c>
      <c r="L1029">
        <v>30613</v>
      </c>
    </row>
    <row r="1030" spans="1:12" x14ac:dyDescent="0.25">
      <c r="A1030" t="s">
        <v>506</v>
      </c>
      <c r="B1030">
        <v>2</v>
      </c>
      <c r="C1030">
        <v>1111</v>
      </c>
      <c r="D1030">
        <v>11120204</v>
      </c>
      <c r="E1030" s="1">
        <v>42768</v>
      </c>
      <c r="F1030">
        <v>20</v>
      </c>
      <c r="G1030">
        <v>1</v>
      </c>
      <c r="H1030">
        <v>1</v>
      </c>
      <c r="I1030">
        <v>59</v>
      </c>
      <c r="J1030" t="s">
        <v>474</v>
      </c>
      <c r="K1030">
        <v>2016</v>
      </c>
      <c r="L1030">
        <v>30613</v>
      </c>
    </row>
    <row r="1031" spans="1:12" x14ac:dyDescent="0.25">
      <c r="A1031" t="s">
        <v>506</v>
      </c>
      <c r="B1031">
        <v>2</v>
      </c>
      <c r="C1031">
        <v>1111</v>
      </c>
      <c r="D1031">
        <v>11120205</v>
      </c>
      <c r="E1031" s="1">
        <v>42768</v>
      </c>
      <c r="F1031">
        <v>20</v>
      </c>
      <c r="G1031">
        <v>1</v>
      </c>
      <c r="H1031">
        <v>1</v>
      </c>
      <c r="I1031">
        <v>59</v>
      </c>
      <c r="J1031" t="s">
        <v>474</v>
      </c>
      <c r="K1031">
        <v>2016</v>
      </c>
      <c r="L1031">
        <v>30613</v>
      </c>
    </row>
    <row r="1032" spans="1:12" x14ac:dyDescent="0.25">
      <c r="A1032" t="s">
        <v>506</v>
      </c>
      <c r="B1032">
        <v>2</v>
      </c>
      <c r="C1032">
        <v>1111</v>
      </c>
      <c r="D1032">
        <v>10320134</v>
      </c>
      <c r="E1032" s="1">
        <v>42613</v>
      </c>
      <c r="F1032">
        <v>20</v>
      </c>
      <c r="G1032">
        <v>1</v>
      </c>
      <c r="H1032">
        <v>1</v>
      </c>
      <c r="I1032">
        <v>59</v>
      </c>
      <c r="J1032" t="s">
        <v>474</v>
      </c>
      <c r="K1032">
        <v>2016</v>
      </c>
      <c r="L1032">
        <v>12207</v>
      </c>
    </row>
    <row r="1033" spans="1:12" x14ac:dyDescent="0.25">
      <c r="A1033" t="s">
        <v>506</v>
      </c>
      <c r="B1033">
        <v>2</v>
      </c>
      <c r="C1033">
        <v>1111</v>
      </c>
      <c r="D1033">
        <v>10280104</v>
      </c>
      <c r="E1033" s="1">
        <v>42613</v>
      </c>
      <c r="F1033">
        <v>20</v>
      </c>
      <c r="G1033">
        <v>1</v>
      </c>
      <c r="H1033">
        <v>1</v>
      </c>
      <c r="I1033">
        <v>59</v>
      </c>
      <c r="J1033" t="s">
        <v>474</v>
      </c>
      <c r="K1033">
        <v>2016</v>
      </c>
      <c r="L1033">
        <v>10765</v>
      </c>
    </row>
    <row r="1034" spans="1:12" x14ac:dyDescent="0.25">
      <c r="A1034" t="s">
        <v>506</v>
      </c>
      <c r="B1034">
        <v>2</v>
      </c>
      <c r="C1034">
        <v>1111</v>
      </c>
      <c r="D1034">
        <v>10280107</v>
      </c>
      <c r="E1034" s="1">
        <v>42613</v>
      </c>
      <c r="F1034">
        <v>20</v>
      </c>
      <c r="G1034">
        <v>1</v>
      </c>
      <c r="H1034">
        <v>1</v>
      </c>
      <c r="I1034">
        <v>59</v>
      </c>
      <c r="J1034" t="s">
        <v>474</v>
      </c>
      <c r="K1034">
        <v>2016</v>
      </c>
      <c r="L1034">
        <v>7644</v>
      </c>
    </row>
    <row r="1035" spans="1:12" x14ac:dyDescent="0.25">
      <c r="A1035" t="s">
        <v>506</v>
      </c>
      <c r="B1035">
        <v>2</v>
      </c>
      <c r="C1035">
        <v>1111</v>
      </c>
      <c r="D1035">
        <v>10580058</v>
      </c>
      <c r="E1035" s="1">
        <v>42684</v>
      </c>
      <c r="F1035">
        <v>20</v>
      </c>
      <c r="G1035">
        <v>1</v>
      </c>
      <c r="H1035">
        <v>1</v>
      </c>
      <c r="I1035">
        <v>59</v>
      </c>
      <c r="J1035" t="s">
        <v>474</v>
      </c>
      <c r="K1035">
        <v>2016</v>
      </c>
      <c r="L1035">
        <v>18390</v>
      </c>
    </row>
    <row r="1036" spans="1:12" x14ac:dyDescent="0.25">
      <c r="A1036" t="s">
        <v>506</v>
      </c>
      <c r="B1036">
        <v>2</v>
      </c>
      <c r="C1036">
        <v>1111</v>
      </c>
      <c r="D1036">
        <v>9970161</v>
      </c>
      <c r="E1036" s="1">
        <v>42461</v>
      </c>
      <c r="F1036">
        <v>20</v>
      </c>
      <c r="G1036">
        <v>1</v>
      </c>
      <c r="H1036">
        <v>1</v>
      </c>
      <c r="I1036">
        <v>59</v>
      </c>
      <c r="J1036" t="s">
        <v>474</v>
      </c>
      <c r="K1036">
        <v>2016</v>
      </c>
      <c r="L1036">
        <v>2847</v>
      </c>
    </row>
    <row r="1037" spans="1:12" x14ac:dyDescent="0.25">
      <c r="A1037" t="s">
        <v>506</v>
      </c>
      <c r="B1037">
        <v>2</v>
      </c>
      <c r="C1037">
        <v>1111</v>
      </c>
      <c r="D1037">
        <v>9980118</v>
      </c>
      <c r="E1037" s="1">
        <v>42461</v>
      </c>
      <c r="F1037">
        <v>20</v>
      </c>
      <c r="G1037">
        <v>1</v>
      </c>
      <c r="H1037">
        <v>1</v>
      </c>
      <c r="I1037">
        <v>59</v>
      </c>
      <c r="J1037" t="s">
        <v>474</v>
      </c>
      <c r="K1037">
        <v>2015</v>
      </c>
      <c r="L1037">
        <v>28770</v>
      </c>
    </row>
    <row r="1038" spans="1:12" x14ac:dyDescent="0.25">
      <c r="A1038" t="s">
        <v>506</v>
      </c>
      <c r="B1038">
        <v>2</v>
      </c>
      <c r="C1038">
        <v>1111</v>
      </c>
      <c r="D1038">
        <v>9980125</v>
      </c>
      <c r="E1038" s="1">
        <v>42461</v>
      </c>
      <c r="F1038">
        <v>20</v>
      </c>
      <c r="G1038">
        <v>1</v>
      </c>
      <c r="H1038">
        <v>1</v>
      </c>
      <c r="I1038">
        <v>59</v>
      </c>
      <c r="J1038" t="s">
        <v>474</v>
      </c>
      <c r="K1038">
        <v>2016</v>
      </c>
      <c r="L1038">
        <v>3160</v>
      </c>
    </row>
    <row r="1039" spans="1:12" x14ac:dyDescent="0.25">
      <c r="A1039" t="s">
        <v>506</v>
      </c>
      <c r="B1039">
        <v>2</v>
      </c>
      <c r="C1039">
        <v>1111</v>
      </c>
      <c r="D1039">
        <v>9980127</v>
      </c>
      <c r="E1039" s="1">
        <v>42461</v>
      </c>
      <c r="F1039">
        <v>20</v>
      </c>
      <c r="G1039">
        <v>1</v>
      </c>
      <c r="H1039">
        <v>1</v>
      </c>
      <c r="I1039">
        <v>59</v>
      </c>
      <c r="J1039" t="s">
        <v>474</v>
      </c>
      <c r="K1039">
        <v>2016</v>
      </c>
      <c r="L1039">
        <v>3160</v>
      </c>
    </row>
    <row r="1040" spans="1:12" x14ac:dyDescent="0.25">
      <c r="A1040" t="s">
        <v>506</v>
      </c>
      <c r="B1040">
        <v>2</v>
      </c>
      <c r="C1040">
        <v>1111</v>
      </c>
      <c r="D1040">
        <v>9980128</v>
      </c>
      <c r="E1040" s="1">
        <v>42461</v>
      </c>
      <c r="F1040">
        <v>20</v>
      </c>
      <c r="G1040">
        <v>1</v>
      </c>
      <c r="H1040">
        <v>1</v>
      </c>
      <c r="I1040">
        <v>59</v>
      </c>
      <c r="J1040" t="s">
        <v>474</v>
      </c>
      <c r="K1040">
        <v>2016</v>
      </c>
      <c r="L1040">
        <v>2847</v>
      </c>
    </row>
    <row r="1041" spans="1:12" x14ac:dyDescent="0.25">
      <c r="A1041" t="s">
        <v>506</v>
      </c>
      <c r="B1041">
        <v>2</v>
      </c>
      <c r="C1041">
        <v>1111</v>
      </c>
      <c r="D1041">
        <v>9980130</v>
      </c>
      <c r="E1041" s="1">
        <v>42461</v>
      </c>
      <c r="F1041">
        <v>20</v>
      </c>
      <c r="G1041">
        <v>1</v>
      </c>
      <c r="H1041">
        <v>1</v>
      </c>
      <c r="I1041">
        <v>59</v>
      </c>
      <c r="J1041" t="s">
        <v>474</v>
      </c>
      <c r="K1041">
        <v>2016</v>
      </c>
      <c r="L1041">
        <v>2847</v>
      </c>
    </row>
    <row r="1042" spans="1:12" x14ac:dyDescent="0.25">
      <c r="A1042" t="s">
        <v>506</v>
      </c>
      <c r="B1042">
        <v>2</v>
      </c>
      <c r="C1042">
        <v>1111</v>
      </c>
      <c r="D1042">
        <v>9980132</v>
      </c>
      <c r="E1042" s="1">
        <v>42461</v>
      </c>
      <c r="F1042">
        <v>20</v>
      </c>
      <c r="G1042">
        <v>1</v>
      </c>
      <c r="H1042">
        <v>1</v>
      </c>
      <c r="I1042">
        <v>59</v>
      </c>
      <c r="J1042" t="s">
        <v>474</v>
      </c>
      <c r="K1042">
        <v>2016</v>
      </c>
      <c r="L1042">
        <v>4269</v>
      </c>
    </row>
    <row r="1043" spans="1:12" x14ac:dyDescent="0.25">
      <c r="A1043" t="s">
        <v>506</v>
      </c>
      <c r="B1043">
        <v>2</v>
      </c>
      <c r="C1043">
        <v>1111</v>
      </c>
      <c r="D1043">
        <v>9970159</v>
      </c>
      <c r="E1043" s="1">
        <v>42461</v>
      </c>
      <c r="F1043">
        <v>20</v>
      </c>
      <c r="G1043">
        <v>1</v>
      </c>
      <c r="H1043">
        <v>1</v>
      </c>
      <c r="I1043">
        <v>59</v>
      </c>
      <c r="J1043" t="s">
        <v>474</v>
      </c>
      <c r="K1043">
        <v>2016</v>
      </c>
      <c r="L1043">
        <v>2847</v>
      </c>
    </row>
    <row r="1044" spans="1:12" x14ac:dyDescent="0.25">
      <c r="A1044" t="s">
        <v>506</v>
      </c>
      <c r="B1044">
        <v>2</v>
      </c>
      <c r="C1044">
        <v>1111</v>
      </c>
      <c r="D1044">
        <v>9980124</v>
      </c>
      <c r="E1044" s="1">
        <v>42461</v>
      </c>
      <c r="F1044">
        <v>20</v>
      </c>
      <c r="G1044">
        <v>1</v>
      </c>
      <c r="H1044">
        <v>1</v>
      </c>
      <c r="I1044">
        <v>59</v>
      </c>
      <c r="J1044" t="s">
        <v>474</v>
      </c>
      <c r="K1044">
        <v>2016</v>
      </c>
      <c r="L1044">
        <v>2847</v>
      </c>
    </row>
    <row r="1045" spans="1:12" x14ac:dyDescent="0.25">
      <c r="A1045" t="s">
        <v>506</v>
      </c>
      <c r="B1045">
        <v>2</v>
      </c>
      <c r="C1045">
        <v>1111</v>
      </c>
      <c r="D1045">
        <v>12010286</v>
      </c>
      <c r="E1045" s="1">
        <v>43049</v>
      </c>
      <c r="F1045">
        <v>20</v>
      </c>
      <c r="G1045">
        <v>1</v>
      </c>
      <c r="H1045">
        <v>1</v>
      </c>
      <c r="I1045">
        <v>59</v>
      </c>
      <c r="J1045" t="s">
        <v>474</v>
      </c>
      <c r="K1045">
        <v>2017</v>
      </c>
      <c r="L1045">
        <v>21829</v>
      </c>
    </row>
    <row r="1046" spans="1:12" x14ac:dyDescent="0.25">
      <c r="A1046" t="s">
        <v>506</v>
      </c>
      <c r="B1046">
        <v>2</v>
      </c>
      <c r="C1046">
        <v>1111</v>
      </c>
      <c r="D1046">
        <v>12010287</v>
      </c>
      <c r="E1046" s="1">
        <v>43049</v>
      </c>
      <c r="F1046">
        <v>20</v>
      </c>
      <c r="G1046">
        <v>1</v>
      </c>
      <c r="H1046">
        <v>1</v>
      </c>
      <c r="I1046">
        <v>59</v>
      </c>
      <c r="J1046" t="s">
        <v>474</v>
      </c>
      <c r="K1046">
        <v>2017</v>
      </c>
      <c r="L1046">
        <v>21622</v>
      </c>
    </row>
    <row r="1047" spans="1:12" x14ac:dyDescent="0.25">
      <c r="A1047" t="s">
        <v>506</v>
      </c>
      <c r="B1047">
        <v>2</v>
      </c>
      <c r="C1047">
        <v>1111</v>
      </c>
      <c r="D1047">
        <v>12010289</v>
      </c>
      <c r="E1047" s="1">
        <v>43049</v>
      </c>
      <c r="F1047">
        <v>20</v>
      </c>
      <c r="G1047">
        <v>1</v>
      </c>
      <c r="H1047">
        <v>1</v>
      </c>
      <c r="I1047">
        <v>59</v>
      </c>
      <c r="J1047" t="s">
        <v>474</v>
      </c>
      <c r="K1047">
        <v>2017</v>
      </c>
      <c r="L1047">
        <v>21829</v>
      </c>
    </row>
    <row r="1048" spans="1:12" x14ac:dyDescent="0.25">
      <c r="A1048" t="s">
        <v>506</v>
      </c>
      <c r="B1048">
        <v>2</v>
      </c>
      <c r="C1048">
        <v>1111</v>
      </c>
      <c r="D1048">
        <v>11480077</v>
      </c>
      <c r="E1048" s="1">
        <v>42892</v>
      </c>
      <c r="F1048">
        <v>20</v>
      </c>
      <c r="G1048">
        <v>1</v>
      </c>
      <c r="H1048">
        <v>1</v>
      </c>
      <c r="I1048">
        <v>59</v>
      </c>
      <c r="J1048" t="s">
        <v>474</v>
      </c>
      <c r="K1048">
        <v>2017</v>
      </c>
      <c r="L1048">
        <v>140</v>
      </c>
    </row>
    <row r="1049" spans="1:12" x14ac:dyDescent="0.25">
      <c r="A1049" t="s">
        <v>506</v>
      </c>
      <c r="B1049">
        <v>2</v>
      </c>
      <c r="C1049">
        <v>1111</v>
      </c>
      <c r="D1049">
        <v>10610033</v>
      </c>
      <c r="E1049" s="1">
        <v>42697</v>
      </c>
      <c r="F1049">
        <v>20</v>
      </c>
      <c r="G1049">
        <v>1</v>
      </c>
      <c r="H1049">
        <v>1</v>
      </c>
      <c r="I1049">
        <v>59</v>
      </c>
      <c r="J1049" t="s">
        <v>474</v>
      </c>
      <c r="K1049">
        <v>2016</v>
      </c>
      <c r="L1049">
        <v>18390</v>
      </c>
    </row>
    <row r="1050" spans="1:12" x14ac:dyDescent="0.25">
      <c r="A1050" t="s">
        <v>506</v>
      </c>
      <c r="B1050">
        <v>2</v>
      </c>
      <c r="C1050">
        <v>1111</v>
      </c>
      <c r="D1050">
        <v>10470068</v>
      </c>
      <c r="E1050" s="1">
        <v>42654</v>
      </c>
      <c r="F1050">
        <v>20</v>
      </c>
      <c r="G1050">
        <v>1</v>
      </c>
      <c r="H1050">
        <v>1</v>
      </c>
      <c r="I1050">
        <v>59</v>
      </c>
      <c r="J1050" t="s">
        <v>474</v>
      </c>
      <c r="K1050">
        <v>2016</v>
      </c>
      <c r="L1050">
        <v>16445</v>
      </c>
    </row>
    <row r="1051" spans="1:12" x14ac:dyDescent="0.25">
      <c r="A1051" t="s">
        <v>506</v>
      </c>
      <c r="B1051">
        <v>2</v>
      </c>
      <c r="C1051">
        <v>1111</v>
      </c>
      <c r="D1051">
        <v>9820061</v>
      </c>
      <c r="E1051" s="1">
        <v>42417</v>
      </c>
      <c r="F1051">
        <v>20</v>
      </c>
      <c r="G1051">
        <v>1</v>
      </c>
      <c r="H1051">
        <v>1</v>
      </c>
      <c r="I1051">
        <v>59</v>
      </c>
      <c r="J1051" t="s">
        <v>474</v>
      </c>
      <c r="K1051">
        <v>2015</v>
      </c>
      <c r="L1051">
        <v>26798</v>
      </c>
    </row>
    <row r="1052" spans="1:12" x14ac:dyDescent="0.25">
      <c r="A1052" t="s">
        <v>506</v>
      </c>
      <c r="B1052">
        <v>2</v>
      </c>
      <c r="C1052">
        <v>1111</v>
      </c>
      <c r="D1052">
        <v>9820062</v>
      </c>
      <c r="E1052" s="1">
        <v>42417</v>
      </c>
      <c r="F1052">
        <v>20</v>
      </c>
      <c r="G1052">
        <v>1</v>
      </c>
      <c r="H1052">
        <v>1</v>
      </c>
      <c r="I1052">
        <v>59</v>
      </c>
      <c r="J1052" t="s">
        <v>474</v>
      </c>
      <c r="K1052">
        <v>2013</v>
      </c>
      <c r="L1052">
        <v>13288</v>
      </c>
    </row>
    <row r="1053" spans="1:12" x14ac:dyDescent="0.25">
      <c r="A1053" t="s">
        <v>506</v>
      </c>
      <c r="B1053">
        <v>2</v>
      </c>
      <c r="C1053">
        <v>1111</v>
      </c>
      <c r="D1053">
        <v>9820143</v>
      </c>
      <c r="E1053" s="1">
        <v>42417</v>
      </c>
      <c r="F1053">
        <v>20</v>
      </c>
      <c r="G1053">
        <v>1</v>
      </c>
      <c r="H1053">
        <v>1</v>
      </c>
      <c r="I1053">
        <v>59</v>
      </c>
      <c r="J1053" t="s">
        <v>474</v>
      </c>
      <c r="K1053">
        <v>2012</v>
      </c>
      <c r="L1053">
        <v>25607</v>
      </c>
    </row>
    <row r="1054" spans="1:12" x14ac:dyDescent="0.25">
      <c r="A1054" t="s">
        <v>506</v>
      </c>
      <c r="B1054">
        <v>2</v>
      </c>
      <c r="C1054">
        <v>1111</v>
      </c>
      <c r="D1054">
        <v>10000050</v>
      </c>
      <c r="E1054" s="1">
        <v>42465</v>
      </c>
      <c r="F1054">
        <v>20</v>
      </c>
      <c r="G1054">
        <v>1</v>
      </c>
      <c r="H1054">
        <v>1</v>
      </c>
      <c r="I1054">
        <v>59</v>
      </c>
      <c r="J1054" t="s">
        <v>474</v>
      </c>
      <c r="K1054">
        <v>2016</v>
      </c>
      <c r="L1054">
        <v>3741</v>
      </c>
    </row>
    <row r="1055" spans="1:12" x14ac:dyDescent="0.25">
      <c r="A1055" t="s">
        <v>506</v>
      </c>
      <c r="B1055">
        <v>2</v>
      </c>
      <c r="C1055">
        <v>1111</v>
      </c>
      <c r="D1055">
        <v>10060051</v>
      </c>
      <c r="E1055" s="1">
        <v>42494</v>
      </c>
      <c r="F1055">
        <v>20</v>
      </c>
      <c r="G1055">
        <v>1</v>
      </c>
      <c r="H1055">
        <v>1</v>
      </c>
      <c r="I1055">
        <v>59</v>
      </c>
      <c r="J1055" t="s">
        <v>474</v>
      </c>
      <c r="K1055">
        <v>2016</v>
      </c>
      <c r="L1055">
        <v>2847</v>
      </c>
    </row>
    <row r="1056" spans="1:12" x14ac:dyDescent="0.25">
      <c r="A1056" t="s">
        <v>506</v>
      </c>
      <c r="B1056">
        <v>2</v>
      </c>
      <c r="C1056">
        <v>1111</v>
      </c>
      <c r="D1056">
        <v>10060052</v>
      </c>
      <c r="E1056" s="1">
        <v>42494</v>
      </c>
      <c r="F1056">
        <v>20</v>
      </c>
      <c r="G1056">
        <v>1</v>
      </c>
      <c r="H1056">
        <v>1</v>
      </c>
      <c r="I1056">
        <v>59</v>
      </c>
      <c r="J1056" t="s">
        <v>474</v>
      </c>
      <c r="K1056">
        <v>2016</v>
      </c>
      <c r="L1056">
        <v>4283</v>
      </c>
    </row>
    <row r="1057" spans="1:12" x14ac:dyDescent="0.25">
      <c r="A1057" t="s">
        <v>506</v>
      </c>
      <c r="B1057">
        <v>2</v>
      </c>
      <c r="C1057">
        <v>1111</v>
      </c>
      <c r="D1057">
        <v>10970147</v>
      </c>
      <c r="E1057" s="1">
        <v>42754</v>
      </c>
      <c r="F1057">
        <v>20</v>
      </c>
      <c r="G1057">
        <v>1</v>
      </c>
      <c r="H1057">
        <v>1</v>
      </c>
      <c r="I1057">
        <v>59</v>
      </c>
      <c r="J1057" t="s">
        <v>474</v>
      </c>
      <c r="K1057">
        <v>2016</v>
      </c>
      <c r="L1057">
        <v>27165</v>
      </c>
    </row>
    <row r="1058" spans="1:12" x14ac:dyDescent="0.25">
      <c r="A1058" t="s">
        <v>506</v>
      </c>
      <c r="B1058">
        <v>2</v>
      </c>
      <c r="C1058">
        <v>1111</v>
      </c>
      <c r="D1058">
        <v>10970148</v>
      </c>
      <c r="E1058" s="1">
        <v>42754</v>
      </c>
      <c r="F1058">
        <v>20</v>
      </c>
      <c r="G1058">
        <v>1</v>
      </c>
      <c r="H1058">
        <v>1</v>
      </c>
      <c r="I1058">
        <v>59</v>
      </c>
      <c r="J1058" t="s">
        <v>474</v>
      </c>
      <c r="K1058">
        <v>2016</v>
      </c>
      <c r="L1058">
        <v>27165</v>
      </c>
    </row>
    <row r="1059" spans="1:12" x14ac:dyDescent="0.25">
      <c r="A1059" t="s">
        <v>506</v>
      </c>
      <c r="B1059">
        <v>2</v>
      </c>
      <c r="C1059">
        <v>1111</v>
      </c>
      <c r="D1059">
        <v>12750154</v>
      </c>
      <c r="E1059" s="1">
        <v>43228</v>
      </c>
      <c r="F1059">
        <v>20</v>
      </c>
      <c r="G1059">
        <v>1</v>
      </c>
      <c r="H1059">
        <v>1</v>
      </c>
      <c r="I1059">
        <v>59</v>
      </c>
      <c r="J1059" t="s">
        <v>474</v>
      </c>
      <c r="K1059">
        <v>2018</v>
      </c>
      <c r="L1059">
        <v>9134</v>
      </c>
    </row>
    <row r="1060" spans="1:12" x14ac:dyDescent="0.25">
      <c r="A1060" t="s">
        <v>506</v>
      </c>
      <c r="B1060">
        <v>2</v>
      </c>
      <c r="C1060">
        <v>1111</v>
      </c>
      <c r="D1060">
        <v>12750155</v>
      </c>
      <c r="E1060" s="1">
        <v>43228</v>
      </c>
      <c r="F1060">
        <v>20</v>
      </c>
      <c r="G1060">
        <v>1</v>
      </c>
      <c r="H1060">
        <v>1</v>
      </c>
      <c r="I1060">
        <v>59</v>
      </c>
      <c r="J1060" t="s">
        <v>474</v>
      </c>
      <c r="K1060">
        <v>2018</v>
      </c>
      <c r="L1060">
        <v>9134</v>
      </c>
    </row>
    <row r="1061" spans="1:12" x14ac:dyDescent="0.25">
      <c r="A1061" t="s">
        <v>506</v>
      </c>
      <c r="B1061">
        <v>2</v>
      </c>
      <c r="C1061">
        <v>1111</v>
      </c>
      <c r="D1061">
        <v>10170065</v>
      </c>
      <c r="E1061" s="1">
        <v>42538</v>
      </c>
      <c r="F1061">
        <v>20</v>
      </c>
      <c r="G1061">
        <v>1</v>
      </c>
      <c r="H1061">
        <v>1</v>
      </c>
      <c r="I1061">
        <v>59</v>
      </c>
      <c r="J1061" t="s">
        <v>474</v>
      </c>
      <c r="K1061">
        <v>2016</v>
      </c>
      <c r="L1061">
        <v>7644</v>
      </c>
    </row>
    <row r="1062" spans="1:12" x14ac:dyDescent="0.25">
      <c r="A1062" t="s">
        <v>506</v>
      </c>
      <c r="B1062">
        <v>2</v>
      </c>
      <c r="C1062">
        <v>1111</v>
      </c>
      <c r="D1062">
        <v>10170066</v>
      </c>
      <c r="E1062" s="1">
        <v>42538</v>
      </c>
      <c r="F1062">
        <v>20</v>
      </c>
      <c r="G1062">
        <v>1</v>
      </c>
      <c r="H1062">
        <v>1</v>
      </c>
      <c r="I1062">
        <v>59</v>
      </c>
      <c r="J1062" t="s">
        <v>474</v>
      </c>
      <c r="K1062">
        <v>2016</v>
      </c>
      <c r="L1062">
        <v>8048</v>
      </c>
    </row>
    <row r="1063" spans="1:12" x14ac:dyDescent="0.25">
      <c r="A1063" t="s">
        <v>506</v>
      </c>
      <c r="B1063">
        <v>2</v>
      </c>
      <c r="C1063">
        <v>1111</v>
      </c>
      <c r="D1063">
        <v>10040226</v>
      </c>
      <c r="E1063" s="1">
        <v>42499</v>
      </c>
      <c r="F1063">
        <v>20</v>
      </c>
      <c r="G1063">
        <v>1</v>
      </c>
      <c r="H1063">
        <v>1</v>
      </c>
      <c r="I1063">
        <v>59</v>
      </c>
      <c r="J1063" t="s">
        <v>474</v>
      </c>
      <c r="K1063">
        <v>2016</v>
      </c>
      <c r="L1063">
        <v>3160</v>
      </c>
    </row>
    <row r="1064" spans="1:12" x14ac:dyDescent="0.25">
      <c r="A1064" t="s">
        <v>506</v>
      </c>
      <c r="B1064">
        <v>2</v>
      </c>
      <c r="C1064">
        <v>1111</v>
      </c>
      <c r="D1064">
        <v>10040227</v>
      </c>
      <c r="E1064" s="1">
        <v>42499</v>
      </c>
      <c r="F1064">
        <v>20</v>
      </c>
      <c r="G1064">
        <v>1</v>
      </c>
      <c r="H1064">
        <v>1</v>
      </c>
      <c r="I1064">
        <v>59</v>
      </c>
      <c r="J1064" t="s">
        <v>474</v>
      </c>
      <c r="K1064">
        <v>2016</v>
      </c>
      <c r="L1064">
        <v>2847</v>
      </c>
    </row>
    <row r="1065" spans="1:12" x14ac:dyDescent="0.25">
      <c r="A1065" t="s">
        <v>506</v>
      </c>
      <c r="B1065">
        <v>2</v>
      </c>
      <c r="C1065">
        <v>1111</v>
      </c>
      <c r="D1065">
        <v>10040228</v>
      </c>
      <c r="E1065" s="1">
        <v>42499</v>
      </c>
      <c r="F1065">
        <v>20</v>
      </c>
      <c r="G1065">
        <v>1</v>
      </c>
      <c r="H1065">
        <v>1</v>
      </c>
      <c r="I1065">
        <v>59</v>
      </c>
      <c r="J1065" t="s">
        <v>474</v>
      </c>
      <c r="K1065">
        <v>2016</v>
      </c>
      <c r="L1065">
        <v>4283</v>
      </c>
    </row>
    <row r="1066" spans="1:12" x14ac:dyDescent="0.25">
      <c r="A1066" t="s">
        <v>506</v>
      </c>
      <c r="B1066">
        <v>2</v>
      </c>
      <c r="C1066">
        <v>1111</v>
      </c>
      <c r="D1066">
        <v>10040230</v>
      </c>
      <c r="E1066" s="1">
        <v>42499</v>
      </c>
      <c r="F1066">
        <v>20</v>
      </c>
      <c r="G1066">
        <v>1</v>
      </c>
      <c r="H1066">
        <v>1</v>
      </c>
      <c r="I1066">
        <v>59</v>
      </c>
      <c r="J1066" t="s">
        <v>474</v>
      </c>
      <c r="K1066">
        <v>2016</v>
      </c>
      <c r="L1066">
        <v>4283</v>
      </c>
    </row>
    <row r="1067" spans="1:12" x14ac:dyDescent="0.25">
      <c r="A1067" t="s">
        <v>506</v>
      </c>
      <c r="B1067">
        <v>2</v>
      </c>
      <c r="C1067">
        <v>1111</v>
      </c>
      <c r="D1067">
        <v>10040231</v>
      </c>
      <c r="E1067" s="1">
        <v>42499</v>
      </c>
      <c r="F1067">
        <v>20</v>
      </c>
      <c r="G1067">
        <v>1</v>
      </c>
      <c r="H1067">
        <v>1</v>
      </c>
      <c r="I1067">
        <v>59</v>
      </c>
      <c r="J1067" t="s">
        <v>474</v>
      </c>
      <c r="K1067">
        <v>2016</v>
      </c>
      <c r="L1067">
        <v>2847</v>
      </c>
    </row>
    <row r="1068" spans="1:12" x14ac:dyDescent="0.25">
      <c r="A1068" t="s">
        <v>506</v>
      </c>
      <c r="B1068">
        <v>2</v>
      </c>
      <c r="C1068">
        <v>1111</v>
      </c>
      <c r="D1068">
        <v>11320263</v>
      </c>
      <c r="E1068" s="1">
        <v>42844</v>
      </c>
      <c r="F1068">
        <v>20</v>
      </c>
      <c r="G1068">
        <v>1</v>
      </c>
      <c r="H1068">
        <v>1</v>
      </c>
      <c r="I1068">
        <v>59</v>
      </c>
      <c r="J1068" t="s">
        <v>474</v>
      </c>
      <c r="K1068">
        <v>2015</v>
      </c>
      <c r="L1068">
        <v>8468</v>
      </c>
    </row>
    <row r="1069" spans="1:12" x14ac:dyDescent="0.25">
      <c r="A1069" t="s">
        <v>506</v>
      </c>
      <c r="B1069">
        <v>2</v>
      </c>
      <c r="C1069">
        <v>1111</v>
      </c>
      <c r="D1069">
        <v>12130124</v>
      </c>
      <c r="E1069" s="1">
        <v>43062</v>
      </c>
      <c r="F1069">
        <v>20</v>
      </c>
      <c r="G1069">
        <v>1</v>
      </c>
      <c r="H1069">
        <v>1</v>
      </c>
      <c r="I1069">
        <v>59</v>
      </c>
      <c r="J1069" t="s">
        <v>474</v>
      </c>
      <c r="K1069">
        <v>2017</v>
      </c>
      <c r="L1069">
        <v>24815</v>
      </c>
    </row>
    <row r="1070" spans="1:12" x14ac:dyDescent="0.25">
      <c r="A1070" t="s">
        <v>506</v>
      </c>
      <c r="B1070">
        <v>2</v>
      </c>
      <c r="C1070">
        <v>1111</v>
      </c>
      <c r="D1070">
        <v>12130126</v>
      </c>
      <c r="E1070" s="1">
        <v>43062</v>
      </c>
      <c r="F1070">
        <v>20</v>
      </c>
      <c r="G1070">
        <v>1</v>
      </c>
      <c r="H1070">
        <v>1</v>
      </c>
      <c r="I1070">
        <v>59</v>
      </c>
      <c r="J1070" t="s">
        <v>474</v>
      </c>
      <c r="K1070">
        <v>2015</v>
      </c>
      <c r="L1070">
        <v>8468</v>
      </c>
    </row>
    <row r="1071" spans="1:12" x14ac:dyDescent="0.25">
      <c r="A1071" t="s">
        <v>506</v>
      </c>
      <c r="B1071">
        <v>2</v>
      </c>
      <c r="C1071">
        <v>1111</v>
      </c>
      <c r="D1071">
        <v>12130123</v>
      </c>
      <c r="E1071" s="1">
        <v>43062</v>
      </c>
      <c r="F1071">
        <v>20</v>
      </c>
      <c r="G1071">
        <v>1</v>
      </c>
      <c r="H1071">
        <v>1</v>
      </c>
      <c r="I1071">
        <v>59</v>
      </c>
      <c r="J1071" t="s">
        <v>474</v>
      </c>
      <c r="K1071">
        <v>2015</v>
      </c>
      <c r="L1071">
        <v>11671</v>
      </c>
    </row>
    <row r="1072" spans="1:12" x14ac:dyDescent="0.25">
      <c r="A1072" t="s">
        <v>506</v>
      </c>
      <c r="B1072">
        <v>2</v>
      </c>
      <c r="C1072">
        <v>1111</v>
      </c>
      <c r="D1072">
        <v>10870055</v>
      </c>
      <c r="E1072" s="1">
        <v>42735</v>
      </c>
      <c r="F1072">
        <v>20</v>
      </c>
      <c r="G1072">
        <v>1</v>
      </c>
      <c r="H1072">
        <v>1</v>
      </c>
      <c r="I1072">
        <v>59</v>
      </c>
      <c r="J1072" t="s">
        <v>474</v>
      </c>
      <c r="K1072">
        <v>2015</v>
      </c>
      <c r="L1072">
        <v>8468</v>
      </c>
    </row>
    <row r="1073" spans="1:12" x14ac:dyDescent="0.25">
      <c r="A1073" t="s">
        <v>506</v>
      </c>
      <c r="B1073">
        <v>2</v>
      </c>
      <c r="C1073">
        <v>1111</v>
      </c>
      <c r="D1073">
        <v>11870178</v>
      </c>
      <c r="E1073" s="1">
        <v>43018</v>
      </c>
      <c r="F1073">
        <v>20</v>
      </c>
      <c r="G1073">
        <v>1</v>
      </c>
      <c r="H1073">
        <v>1</v>
      </c>
      <c r="I1073">
        <v>59</v>
      </c>
      <c r="J1073" t="s">
        <v>474</v>
      </c>
      <c r="K1073">
        <v>2013</v>
      </c>
      <c r="L1073">
        <v>13288</v>
      </c>
    </row>
    <row r="1074" spans="1:12" x14ac:dyDescent="0.25">
      <c r="A1074" t="s">
        <v>506</v>
      </c>
      <c r="B1074">
        <v>2</v>
      </c>
      <c r="C1074">
        <v>1111</v>
      </c>
      <c r="D1074">
        <v>11870179</v>
      </c>
      <c r="E1074" s="1">
        <v>43018</v>
      </c>
      <c r="F1074">
        <v>20</v>
      </c>
      <c r="G1074">
        <v>1</v>
      </c>
      <c r="H1074">
        <v>1</v>
      </c>
      <c r="I1074">
        <v>59</v>
      </c>
      <c r="J1074" t="s">
        <v>474</v>
      </c>
      <c r="K1074">
        <v>2013</v>
      </c>
      <c r="L1074">
        <v>13288</v>
      </c>
    </row>
    <row r="1075" spans="1:12" x14ac:dyDescent="0.25">
      <c r="A1075" t="s">
        <v>506</v>
      </c>
      <c r="B1075">
        <v>2</v>
      </c>
      <c r="C1075">
        <v>1111</v>
      </c>
      <c r="D1075">
        <v>11870180</v>
      </c>
      <c r="E1075" s="1">
        <v>43018</v>
      </c>
      <c r="F1075">
        <v>20</v>
      </c>
      <c r="G1075">
        <v>1</v>
      </c>
      <c r="H1075">
        <v>1</v>
      </c>
      <c r="I1075">
        <v>59</v>
      </c>
      <c r="J1075" t="s">
        <v>474</v>
      </c>
      <c r="K1075">
        <v>2017</v>
      </c>
      <c r="L1075">
        <v>19573</v>
      </c>
    </row>
    <row r="1076" spans="1:12" x14ac:dyDescent="0.25">
      <c r="A1076" t="s">
        <v>506</v>
      </c>
      <c r="B1076">
        <v>2</v>
      </c>
      <c r="C1076">
        <v>1111</v>
      </c>
      <c r="D1076">
        <v>10400100</v>
      </c>
      <c r="E1076" s="1">
        <v>42639</v>
      </c>
      <c r="F1076">
        <v>20</v>
      </c>
      <c r="G1076">
        <v>1</v>
      </c>
      <c r="H1076">
        <v>1</v>
      </c>
      <c r="I1076">
        <v>59</v>
      </c>
      <c r="J1076" t="s">
        <v>474</v>
      </c>
      <c r="K1076">
        <v>2016</v>
      </c>
      <c r="L1076">
        <v>7644</v>
      </c>
    </row>
    <row r="1077" spans="1:12" x14ac:dyDescent="0.25">
      <c r="A1077" t="s">
        <v>506</v>
      </c>
      <c r="B1077">
        <v>2</v>
      </c>
      <c r="C1077">
        <v>1111</v>
      </c>
      <c r="D1077">
        <v>9910086</v>
      </c>
      <c r="E1077" s="1">
        <v>42438</v>
      </c>
      <c r="F1077">
        <v>20</v>
      </c>
      <c r="G1077">
        <v>1</v>
      </c>
      <c r="H1077">
        <v>1</v>
      </c>
      <c r="I1077">
        <v>59</v>
      </c>
      <c r="J1077" t="s">
        <v>474</v>
      </c>
      <c r="K1077">
        <v>2015</v>
      </c>
      <c r="L1077">
        <v>11671</v>
      </c>
    </row>
    <row r="1078" spans="1:12" x14ac:dyDescent="0.25">
      <c r="A1078" t="s">
        <v>506</v>
      </c>
      <c r="B1078">
        <v>2</v>
      </c>
      <c r="C1078">
        <v>1111</v>
      </c>
      <c r="D1078">
        <v>12790164</v>
      </c>
      <c r="E1078" s="1">
        <v>43248</v>
      </c>
      <c r="F1078">
        <v>20</v>
      </c>
      <c r="G1078">
        <v>1</v>
      </c>
      <c r="H1078">
        <v>1</v>
      </c>
      <c r="I1078">
        <v>59</v>
      </c>
      <c r="J1078" t="s">
        <v>474</v>
      </c>
      <c r="K1078">
        <v>2013</v>
      </c>
      <c r="L1078">
        <v>13288</v>
      </c>
    </row>
    <row r="1079" spans="1:12" x14ac:dyDescent="0.25">
      <c r="A1079" t="s">
        <v>506</v>
      </c>
      <c r="B1079">
        <v>2</v>
      </c>
      <c r="C1079">
        <v>1111</v>
      </c>
      <c r="D1079">
        <v>12800310</v>
      </c>
      <c r="E1079" s="1">
        <v>43248</v>
      </c>
      <c r="F1079">
        <v>20</v>
      </c>
      <c r="G1079">
        <v>1</v>
      </c>
      <c r="H1079">
        <v>1</v>
      </c>
      <c r="I1079">
        <v>59</v>
      </c>
      <c r="J1079" t="s">
        <v>474</v>
      </c>
      <c r="K1079">
        <v>2018</v>
      </c>
      <c r="L1079">
        <v>9134</v>
      </c>
    </row>
    <row r="1080" spans="1:12" x14ac:dyDescent="0.25">
      <c r="A1080" t="s">
        <v>506</v>
      </c>
      <c r="B1080">
        <v>2</v>
      </c>
      <c r="C1080">
        <v>1111</v>
      </c>
      <c r="D1080">
        <v>9920004</v>
      </c>
      <c r="E1080" s="1">
        <v>42440</v>
      </c>
      <c r="F1080">
        <v>20</v>
      </c>
      <c r="G1080">
        <v>1</v>
      </c>
      <c r="H1080">
        <v>1</v>
      </c>
      <c r="I1080">
        <v>59</v>
      </c>
      <c r="J1080" t="s">
        <v>474</v>
      </c>
      <c r="K1080">
        <v>2015</v>
      </c>
      <c r="L1080">
        <v>26798</v>
      </c>
    </row>
    <row r="1081" spans="1:12" x14ac:dyDescent="0.25">
      <c r="A1081" t="s">
        <v>506</v>
      </c>
      <c r="B1081">
        <v>2</v>
      </c>
      <c r="C1081">
        <v>1111</v>
      </c>
      <c r="D1081">
        <v>11050177</v>
      </c>
      <c r="E1081" s="1">
        <v>42767</v>
      </c>
      <c r="F1081">
        <v>20</v>
      </c>
      <c r="G1081">
        <v>1</v>
      </c>
      <c r="H1081">
        <v>1</v>
      </c>
      <c r="I1081">
        <v>59</v>
      </c>
      <c r="J1081" t="s">
        <v>474</v>
      </c>
      <c r="K1081">
        <v>2013</v>
      </c>
      <c r="L1081">
        <v>21507</v>
      </c>
    </row>
    <row r="1082" spans="1:12" x14ac:dyDescent="0.25">
      <c r="A1082" t="s">
        <v>506</v>
      </c>
      <c r="B1082">
        <v>2</v>
      </c>
      <c r="C1082">
        <v>1111</v>
      </c>
      <c r="D1082">
        <v>12550252</v>
      </c>
      <c r="E1082" s="1">
        <v>43160</v>
      </c>
      <c r="F1082">
        <v>20</v>
      </c>
      <c r="G1082">
        <v>1</v>
      </c>
      <c r="H1082">
        <v>1</v>
      </c>
      <c r="I1082">
        <v>59</v>
      </c>
      <c r="J1082" t="s">
        <v>474</v>
      </c>
      <c r="K1082">
        <v>2015</v>
      </c>
      <c r="L1082">
        <v>8468</v>
      </c>
    </row>
    <row r="1083" spans="1:12" x14ac:dyDescent="0.25">
      <c r="A1083" t="s">
        <v>506</v>
      </c>
      <c r="B1083">
        <v>2</v>
      </c>
      <c r="C1083">
        <v>1111</v>
      </c>
      <c r="D1083">
        <v>12970023</v>
      </c>
      <c r="E1083" s="1">
        <v>43291</v>
      </c>
      <c r="F1083">
        <v>20</v>
      </c>
      <c r="G1083">
        <v>1</v>
      </c>
      <c r="H1083">
        <v>1</v>
      </c>
      <c r="I1083">
        <v>59</v>
      </c>
      <c r="J1083" t="s">
        <v>474</v>
      </c>
      <c r="K1083">
        <v>2015</v>
      </c>
      <c r="L1083">
        <v>8468</v>
      </c>
    </row>
    <row r="1084" spans="1:12" x14ac:dyDescent="0.25">
      <c r="A1084" t="s">
        <v>506</v>
      </c>
      <c r="B1084">
        <v>2</v>
      </c>
      <c r="C1084">
        <v>1111</v>
      </c>
      <c r="D1084">
        <v>12630060</v>
      </c>
      <c r="E1084" s="1">
        <v>43193</v>
      </c>
      <c r="F1084">
        <v>20</v>
      </c>
      <c r="G1084">
        <v>1</v>
      </c>
      <c r="H1084">
        <v>1</v>
      </c>
      <c r="I1084">
        <v>59</v>
      </c>
      <c r="J1084" t="s">
        <v>474</v>
      </c>
      <c r="K1084">
        <v>2015</v>
      </c>
      <c r="L1084">
        <v>20090</v>
      </c>
    </row>
    <row r="1085" spans="1:12" x14ac:dyDescent="0.25">
      <c r="A1085" t="s">
        <v>506</v>
      </c>
      <c r="B1085">
        <v>2</v>
      </c>
      <c r="C1085">
        <v>1111</v>
      </c>
      <c r="D1085">
        <v>12630065</v>
      </c>
      <c r="E1085" s="1">
        <v>43193</v>
      </c>
      <c r="F1085">
        <v>20</v>
      </c>
      <c r="G1085">
        <v>1</v>
      </c>
      <c r="H1085">
        <v>1</v>
      </c>
      <c r="I1085">
        <v>59</v>
      </c>
      <c r="J1085" t="s">
        <v>474</v>
      </c>
      <c r="K1085">
        <v>2015</v>
      </c>
      <c r="L1085">
        <v>22147</v>
      </c>
    </row>
    <row r="1086" spans="1:12" x14ac:dyDescent="0.25">
      <c r="A1086" t="s">
        <v>506</v>
      </c>
      <c r="B1086">
        <v>2</v>
      </c>
      <c r="C1086">
        <v>1111</v>
      </c>
      <c r="D1086">
        <v>12630062</v>
      </c>
      <c r="E1086" s="1">
        <v>43193</v>
      </c>
      <c r="F1086">
        <v>20</v>
      </c>
      <c r="G1086">
        <v>1</v>
      </c>
      <c r="H1086">
        <v>1</v>
      </c>
      <c r="I1086">
        <v>59</v>
      </c>
      <c r="J1086" t="s">
        <v>474</v>
      </c>
      <c r="K1086">
        <v>2015</v>
      </c>
      <c r="L1086">
        <v>22334</v>
      </c>
    </row>
    <row r="1087" spans="1:12" x14ac:dyDescent="0.25">
      <c r="A1087" t="s">
        <v>506</v>
      </c>
      <c r="B1087">
        <v>2</v>
      </c>
      <c r="C1087">
        <v>1111</v>
      </c>
      <c r="D1087">
        <v>12630115</v>
      </c>
      <c r="E1087" s="1">
        <v>43193</v>
      </c>
      <c r="F1087">
        <v>20</v>
      </c>
      <c r="G1087">
        <v>1</v>
      </c>
      <c r="H1087">
        <v>1</v>
      </c>
      <c r="I1087">
        <v>59</v>
      </c>
      <c r="J1087" t="s">
        <v>474</v>
      </c>
      <c r="K1087">
        <v>2018</v>
      </c>
      <c r="L1087">
        <v>5749</v>
      </c>
    </row>
    <row r="1088" spans="1:12" x14ac:dyDescent="0.25">
      <c r="A1088" t="s">
        <v>506</v>
      </c>
      <c r="B1088">
        <v>2</v>
      </c>
      <c r="C1088">
        <v>1111</v>
      </c>
      <c r="D1088">
        <v>12630116</v>
      </c>
      <c r="E1088" s="1">
        <v>43193</v>
      </c>
      <c r="F1088">
        <v>20</v>
      </c>
      <c r="G1088">
        <v>1</v>
      </c>
      <c r="H1088">
        <v>1</v>
      </c>
      <c r="I1088">
        <v>59</v>
      </c>
      <c r="J1088" t="s">
        <v>474</v>
      </c>
      <c r="K1088">
        <v>2018</v>
      </c>
      <c r="L1088">
        <v>5749</v>
      </c>
    </row>
    <row r="1089" spans="1:12" x14ac:dyDescent="0.25">
      <c r="A1089" t="s">
        <v>506</v>
      </c>
      <c r="B1089">
        <v>2</v>
      </c>
      <c r="C1089">
        <v>1111</v>
      </c>
      <c r="D1089">
        <v>12730162</v>
      </c>
      <c r="E1089" s="1">
        <v>43217</v>
      </c>
      <c r="F1089">
        <v>20</v>
      </c>
      <c r="G1089">
        <v>1</v>
      </c>
      <c r="H1089">
        <v>1</v>
      </c>
      <c r="I1089">
        <v>59</v>
      </c>
      <c r="J1089" t="s">
        <v>474</v>
      </c>
      <c r="K1089">
        <v>2018</v>
      </c>
      <c r="L1089">
        <v>8013</v>
      </c>
    </row>
    <row r="1090" spans="1:12" x14ac:dyDescent="0.25">
      <c r="A1090" t="s">
        <v>506</v>
      </c>
      <c r="B1090">
        <v>2</v>
      </c>
      <c r="C1090">
        <v>1111</v>
      </c>
      <c r="D1090">
        <v>12730163</v>
      </c>
      <c r="E1090" s="1">
        <v>43217</v>
      </c>
      <c r="F1090">
        <v>20</v>
      </c>
      <c r="G1090">
        <v>1</v>
      </c>
      <c r="H1090">
        <v>1</v>
      </c>
      <c r="I1090">
        <v>59</v>
      </c>
      <c r="J1090" t="s">
        <v>474</v>
      </c>
      <c r="K1090">
        <v>2015</v>
      </c>
      <c r="L1090">
        <v>8468</v>
      </c>
    </row>
    <row r="1091" spans="1:12" x14ac:dyDescent="0.25">
      <c r="A1091" t="s">
        <v>506</v>
      </c>
      <c r="B1091">
        <v>2</v>
      </c>
      <c r="C1091">
        <v>1111</v>
      </c>
      <c r="D1091">
        <v>12730164</v>
      </c>
      <c r="E1091" s="1">
        <v>43217</v>
      </c>
      <c r="F1091">
        <v>20</v>
      </c>
      <c r="G1091">
        <v>1</v>
      </c>
      <c r="H1091">
        <v>1</v>
      </c>
      <c r="I1091">
        <v>59</v>
      </c>
      <c r="J1091" t="s">
        <v>474</v>
      </c>
      <c r="K1091">
        <v>2018</v>
      </c>
      <c r="L1091">
        <v>8013</v>
      </c>
    </row>
    <row r="1092" spans="1:12" x14ac:dyDescent="0.25">
      <c r="A1092" t="s">
        <v>506</v>
      </c>
      <c r="B1092">
        <v>2</v>
      </c>
      <c r="C1092">
        <v>1111</v>
      </c>
      <c r="D1092">
        <v>12410188</v>
      </c>
      <c r="E1092" s="1">
        <v>43124</v>
      </c>
      <c r="F1092">
        <v>20</v>
      </c>
      <c r="G1092">
        <v>1</v>
      </c>
      <c r="H1092">
        <v>1</v>
      </c>
      <c r="I1092">
        <v>59</v>
      </c>
      <c r="J1092" t="s">
        <v>474</v>
      </c>
      <c r="K1092">
        <v>2015</v>
      </c>
      <c r="L1092">
        <v>8468</v>
      </c>
    </row>
    <row r="1093" spans="1:12" x14ac:dyDescent="0.25">
      <c r="A1093" t="s">
        <v>506</v>
      </c>
      <c r="B1093">
        <v>2</v>
      </c>
      <c r="C1093">
        <v>1111</v>
      </c>
      <c r="D1093">
        <v>12190074</v>
      </c>
      <c r="E1093" s="1">
        <v>43066</v>
      </c>
      <c r="F1093">
        <v>20</v>
      </c>
      <c r="G1093">
        <v>1</v>
      </c>
      <c r="H1093">
        <v>1</v>
      </c>
      <c r="I1093">
        <v>59</v>
      </c>
      <c r="J1093" t="s">
        <v>474</v>
      </c>
      <c r="K1093">
        <v>2013</v>
      </c>
      <c r="L1093">
        <v>13288</v>
      </c>
    </row>
    <row r="1094" spans="1:12" x14ac:dyDescent="0.25">
      <c r="A1094" t="s">
        <v>506</v>
      </c>
      <c r="B1094">
        <v>2</v>
      </c>
      <c r="C1094">
        <v>1111</v>
      </c>
      <c r="D1094">
        <v>13770143</v>
      </c>
      <c r="E1094" s="1">
        <v>43543</v>
      </c>
      <c r="F1094">
        <v>20</v>
      </c>
      <c r="G1094">
        <v>1</v>
      </c>
      <c r="H1094">
        <v>1</v>
      </c>
      <c r="I1094">
        <v>59</v>
      </c>
      <c r="J1094" t="s">
        <v>474</v>
      </c>
      <c r="K1094">
        <v>2019</v>
      </c>
      <c r="L1094">
        <v>4126</v>
      </c>
    </row>
    <row r="1095" spans="1:12" x14ac:dyDescent="0.25">
      <c r="A1095" t="s">
        <v>506</v>
      </c>
      <c r="B1095">
        <v>2</v>
      </c>
      <c r="C1095">
        <v>1111</v>
      </c>
      <c r="D1095">
        <v>13400259</v>
      </c>
      <c r="E1095" s="1">
        <v>43437</v>
      </c>
      <c r="F1095">
        <v>20</v>
      </c>
      <c r="G1095">
        <v>1</v>
      </c>
      <c r="H1095">
        <v>1</v>
      </c>
      <c r="I1095">
        <v>59</v>
      </c>
      <c r="J1095" t="s">
        <v>474</v>
      </c>
      <c r="K1095">
        <v>2014</v>
      </c>
      <c r="L1095">
        <v>7913</v>
      </c>
    </row>
    <row r="1096" spans="1:12" x14ac:dyDescent="0.25">
      <c r="A1096" t="s">
        <v>506</v>
      </c>
      <c r="B1096">
        <v>2</v>
      </c>
      <c r="C1096">
        <v>1111</v>
      </c>
      <c r="D1096">
        <v>13400154</v>
      </c>
      <c r="E1096" s="1">
        <v>43437</v>
      </c>
      <c r="F1096">
        <v>20</v>
      </c>
      <c r="G1096">
        <v>1</v>
      </c>
      <c r="H1096">
        <v>1</v>
      </c>
      <c r="I1096">
        <v>59</v>
      </c>
      <c r="J1096" t="s">
        <v>474</v>
      </c>
      <c r="K1096">
        <v>2013</v>
      </c>
      <c r="L1096">
        <v>13288</v>
      </c>
    </row>
    <row r="1097" spans="1:12" x14ac:dyDescent="0.25">
      <c r="A1097" t="s">
        <v>506</v>
      </c>
      <c r="B1097">
        <v>2</v>
      </c>
      <c r="C1097">
        <v>1111</v>
      </c>
      <c r="D1097">
        <v>13240115</v>
      </c>
      <c r="E1097" s="1">
        <v>43389</v>
      </c>
      <c r="F1097">
        <v>20</v>
      </c>
      <c r="G1097">
        <v>1</v>
      </c>
      <c r="H1097">
        <v>1</v>
      </c>
      <c r="I1097">
        <v>59</v>
      </c>
      <c r="J1097" t="s">
        <v>474</v>
      </c>
      <c r="K1097">
        <v>2018</v>
      </c>
      <c r="L1097">
        <v>21822</v>
      </c>
    </row>
    <row r="1098" spans="1:12" x14ac:dyDescent="0.25">
      <c r="A1098" t="s">
        <v>506</v>
      </c>
      <c r="B1098">
        <v>2</v>
      </c>
      <c r="C1098">
        <v>1111</v>
      </c>
      <c r="D1098">
        <v>13250144</v>
      </c>
      <c r="E1098" s="1">
        <v>43389</v>
      </c>
      <c r="F1098">
        <v>20</v>
      </c>
      <c r="G1098">
        <v>1</v>
      </c>
      <c r="H1098">
        <v>1</v>
      </c>
      <c r="I1098">
        <v>59</v>
      </c>
      <c r="J1098" t="s">
        <v>474</v>
      </c>
      <c r="K1098">
        <v>2018</v>
      </c>
      <c r="L1098">
        <v>21822</v>
      </c>
    </row>
    <row r="1099" spans="1:12" x14ac:dyDescent="0.25">
      <c r="A1099" t="s">
        <v>506</v>
      </c>
      <c r="B1099">
        <v>2</v>
      </c>
      <c r="C1099">
        <v>1111</v>
      </c>
      <c r="D1099">
        <v>13470073</v>
      </c>
      <c r="E1099" s="1">
        <v>43452</v>
      </c>
      <c r="F1099">
        <v>45</v>
      </c>
      <c r="G1099">
        <v>1</v>
      </c>
      <c r="H1099">
        <v>1</v>
      </c>
      <c r="I1099">
        <v>59</v>
      </c>
      <c r="J1099" t="s">
        <v>474</v>
      </c>
      <c r="K1099">
        <v>2018</v>
      </c>
      <c r="L1099">
        <v>28368</v>
      </c>
    </row>
    <row r="1100" spans="1:12" x14ac:dyDescent="0.25">
      <c r="A1100" t="s">
        <v>506</v>
      </c>
      <c r="B1100">
        <v>1</v>
      </c>
      <c r="C1100">
        <v>1111</v>
      </c>
      <c r="D1100">
        <v>11120178</v>
      </c>
      <c r="E1100" s="1">
        <v>42783</v>
      </c>
      <c r="F1100">
        <v>183.75</v>
      </c>
      <c r="G1100">
        <v>1</v>
      </c>
      <c r="H1100">
        <v>1</v>
      </c>
      <c r="I1100">
        <v>13</v>
      </c>
      <c r="J1100" t="s">
        <v>468</v>
      </c>
      <c r="K1100">
        <v>2016</v>
      </c>
      <c r="L1100">
        <v>28997</v>
      </c>
    </row>
    <row r="1101" spans="1:12" x14ac:dyDescent="0.25">
      <c r="A1101" t="s">
        <v>506</v>
      </c>
      <c r="B1101">
        <v>1</v>
      </c>
      <c r="C1101">
        <v>1111</v>
      </c>
      <c r="D1101">
        <v>11120179</v>
      </c>
      <c r="E1101" s="1">
        <v>42783</v>
      </c>
      <c r="F1101">
        <v>183.75</v>
      </c>
      <c r="G1101">
        <v>1</v>
      </c>
      <c r="H1101">
        <v>1</v>
      </c>
      <c r="I1101">
        <v>13</v>
      </c>
      <c r="J1101" t="s">
        <v>468</v>
      </c>
      <c r="K1101">
        <v>2016</v>
      </c>
      <c r="L1101">
        <v>30413</v>
      </c>
    </row>
    <row r="1102" spans="1:12" x14ac:dyDescent="0.25">
      <c r="A1102" t="s">
        <v>506</v>
      </c>
      <c r="B1102">
        <v>1</v>
      </c>
      <c r="C1102">
        <v>1111</v>
      </c>
      <c r="D1102">
        <v>10010061</v>
      </c>
      <c r="E1102" s="1">
        <v>42479</v>
      </c>
      <c r="F1102">
        <v>367.5</v>
      </c>
      <c r="G1102">
        <v>2</v>
      </c>
      <c r="H1102">
        <v>1</v>
      </c>
      <c r="I1102">
        <v>13</v>
      </c>
      <c r="J1102" t="s">
        <v>468</v>
      </c>
      <c r="K1102">
        <v>2015</v>
      </c>
      <c r="L1102">
        <v>29048</v>
      </c>
    </row>
    <row r="1103" spans="1:12" x14ac:dyDescent="0.25">
      <c r="A1103" t="s">
        <v>506</v>
      </c>
      <c r="B1103">
        <v>1</v>
      </c>
      <c r="C1103">
        <v>1111</v>
      </c>
      <c r="D1103">
        <v>10010065</v>
      </c>
      <c r="E1103" s="1">
        <v>42479</v>
      </c>
      <c r="F1103">
        <v>367.5</v>
      </c>
      <c r="G1103">
        <v>2</v>
      </c>
      <c r="H1103">
        <v>1</v>
      </c>
      <c r="I1103">
        <v>13</v>
      </c>
      <c r="J1103" t="s">
        <v>468</v>
      </c>
      <c r="K1103">
        <v>2016</v>
      </c>
      <c r="L1103">
        <v>3503</v>
      </c>
    </row>
    <row r="1104" spans="1:12" x14ac:dyDescent="0.25">
      <c r="A1104" t="s">
        <v>506</v>
      </c>
      <c r="B1104">
        <v>1</v>
      </c>
      <c r="C1104">
        <v>1111</v>
      </c>
      <c r="D1104">
        <v>11770145</v>
      </c>
      <c r="E1104" s="1">
        <v>42991</v>
      </c>
      <c r="F1104">
        <v>183.75</v>
      </c>
      <c r="G1104">
        <v>1</v>
      </c>
      <c r="H1104">
        <v>1</v>
      </c>
      <c r="I1104">
        <v>13</v>
      </c>
      <c r="J1104" t="s">
        <v>468</v>
      </c>
      <c r="K1104">
        <v>2017</v>
      </c>
      <c r="L1104">
        <v>13677</v>
      </c>
    </row>
    <row r="1105" spans="1:12" x14ac:dyDescent="0.25">
      <c r="A1105" t="s">
        <v>506</v>
      </c>
      <c r="B1105">
        <v>1</v>
      </c>
      <c r="C1105">
        <v>1111</v>
      </c>
      <c r="D1105">
        <v>11770146</v>
      </c>
      <c r="E1105" s="1">
        <v>42991</v>
      </c>
      <c r="F1105">
        <v>183.75</v>
      </c>
      <c r="G1105">
        <v>1</v>
      </c>
      <c r="H1105">
        <v>1</v>
      </c>
      <c r="I1105">
        <v>13</v>
      </c>
      <c r="J1105" t="s">
        <v>468</v>
      </c>
      <c r="K1105">
        <v>2017</v>
      </c>
      <c r="L1105">
        <v>13544</v>
      </c>
    </row>
    <row r="1106" spans="1:12" x14ac:dyDescent="0.25">
      <c r="A1106" t="s">
        <v>506</v>
      </c>
      <c r="B1106">
        <v>1</v>
      </c>
      <c r="C1106">
        <v>1111</v>
      </c>
      <c r="D1106">
        <v>11770147</v>
      </c>
      <c r="E1106" s="1">
        <v>42991</v>
      </c>
      <c r="F1106">
        <v>183.75</v>
      </c>
      <c r="G1106">
        <v>1</v>
      </c>
      <c r="H1106">
        <v>1</v>
      </c>
      <c r="I1106">
        <v>13</v>
      </c>
      <c r="J1106" t="s">
        <v>468</v>
      </c>
      <c r="K1106">
        <v>2017</v>
      </c>
      <c r="L1106">
        <v>16184</v>
      </c>
    </row>
    <row r="1107" spans="1:12" x14ac:dyDescent="0.25">
      <c r="A1107" t="s">
        <v>506</v>
      </c>
      <c r="B1107">
        <v>1</v>
      </c>
      <c r="C1107">
        <v>1111</v>
      </c>
      <c r="D1107">
        <v>11770148</v>
      </c>
      <c r="E1107" s="1">
        <v>42991</v>
      </c>
      <c r="F1107">
        <v>367.5</v>
      </c>
      <c r="G1107">
        <v>2</v>
      </c>
      <c r="H1107">
        <v>1</v>
      </c>
      <c r="I1107">
        <v>13</v>
      </c>
      <c r="J1107" t="s">
        <v>468</v>
      </c>
      <c r="K1107">
        <v>2017</v>
      </c>
      <c r="L1107">
        <v>15987</v>
      </c>
    </row>
    <row r="1108" spans="1:12" x14ac:dyDescent="0.25">
      <c r="A1108" t="s">
        <v>506</v>
      </c>
      <c r="B1108">
        <v>1</v>
      </c>
      <c r="C1108">
        <v>1111</v>
      </c>
      <c r="D1108">
        <v>11770211</v>
      </c>
      <c r="E1108" s="1">
        <v>42991</v>
      </c>
      <c r="F1108">
        <v>735</v>
      </c>
      <c r="G1108">
        <v>4</v>
      </c>
      <c r="H1108">
        <v>1</v>
      </c>
      <c r="I1108">
        <v>13</v>
      </c>
      <c r="J1108" t="s">
        <v>468</v>
      </c>
      <c r="K1108">
        <v>2017</v>
      </c>
      <c r="L1108">
        <v>14776</v>
      </c>
    </row>
    <row r="1109" spans="1:12" x14ac:dyDescent="0.25">
      <c r="A1109" t="s">
        <v>506</v>
      </c>
      <c r="B1109">
        <v>1</v>
      </c>
      <c r="C1109">
        <v>1111</v>
      </c>
      <c r="D1109">
        <v>11770212</v>
      </c>
      <c r="E1109" s="1">
        <v>42991</v>
      </c>
      <c r="F1109">
        <v>1002.87</v>
      </c>
      <c r="G1109">
        <v>6</v>
      </c>
      <c r="H1109">
        <v>1</v>
      </c>
      <c r="I1109">
        <v>13</v>
      </c>
      <c r="J1109" t="s">
        <v>468</v>
      </c>
      <c r="K1109">
        <v>2017</v>
      </c>
      <c r="L1109">
        <v>9091</v>
      </c>
    </row>
    <row r="1110" spans="1:12" x14ac:dyDescent="0.25">
      <c r="A1110" t="s">
        <v>506</v>
      </c>
      <c r="B1110">
        <v>1</v>
      </c>
      <c r="C1110">
        <v>1111</v>
      </c>
      <c r="D1110">
        <v>13060027</v>
      </c>
      <c r="E1110" s="1">
        <v>43332</v>
      </c>
      <c r="F1110">
        <v>367.5</v>
      </c>
      <c r="G1110">
        <v>2</v>
      </c>
      <c r="H1110">
        <v>1</v>
      </c>
      <c r="I1110">
        <v>13</v>
      </c>
      <c r="J1110" t="s">
        <v>468</v>
      </c>
      <c r="K1110">
        <v>2018</v>
      </c>
      <c r="L1110">
        <v>14816</v>
      </c>
    </row>
    <row r="1111" spans="1:12" x14ac:dyDescent="0.25">
      <c r="A1111" t="s">
        <v>506</v>
      </c>
      <c r="B1111">
        <v>1</v>
      </c>
      <c r="C1111">
        <v>1111</v>
      </c>
      <c r="D1111">
        <v>10210063</v>
      </c>
      <c r="E1111" s="1">
        <v>42566</v>
      </c>
      <c r="F1111">
        <v>1186.6199999999999</v>
      </c>
      <c r="G1111">
        <v>7</v>
      </c>
      <c r="H1111">
        <v>1</v>
      </c>
      <c r="I1111">
        <v>13</v>
      </c>
      <c r="J1111" t="s">
        <v>468</v>
      </c>
      <c r="K1111">
        <v>2016</v>
      </c>
      <c r="L1111">
        <v>8599</v>
      </c>
    </row>
    <row r="1112" spans="1:12" x14ac:dyDescent="0.25">
      <c r="A1112" t="s">
        <v>506</v>
      </c>
      <c r="B1112">
        <v>1</v>
      </c>
      <c r="C1112">
        <v>1111</v>
      </c>
      <c r="D1112">
        <v>10210064</v>
      </c>
      <c r="E1112" s="1">
        <v>42566</v>
      </c>
      <c r="F1112">
        <v>267.87</v>
      </c>
      <c r="G1112">
        <v>2</v>
      </c>
      <c r="H1112">
        <v>1</v>
      </c>
      <c r="I1112">
        <v>13</v>
      </c>
      <c r="J1112" t="s">
        <v>468</v>
      </c>
      <c r="K1112">
        <v>2016</v>
      </c>
      <c r="L1112">
        <v>6549</v>
      </c>
    </row>
    <row r="1113" spans="1:12" x14ac:dyDescent="0.25">
      <c r="A1113" t="s">
        <v>506</v>
      </c>
      <c r="B1113">
        <v>1</v>
      </c>
      <c r="C1113">
        <v>1111</v>
      </c>
      <c r="D1113">
        <v>10210065</v>
      </c>
      <c r="E1113" s="1">
        <v>42566</v>
      </c>
      <c r="F1113">
        <v>367.5</v>
      </c>
      <c r="G1113">
        <v>2</v>
      </c>
      <c r="H1113">
        <v>1</v>
      </c>
      <c r="I1113">
        <v>13</v>
      </c>
      <c r="J1113" t="s">
        <v>468</v>
      </c>
      <c r="K1113">
        <v>2016</v>
      </c>
      <c r="L1113">
        <v>7284</v>
      </c>
    </row>
    <row r="1114" spans="1:12" x14ac:dyDescent="0.25">
      <c r="A1114" t="s">
        <v>506</v>
      </c>
      <c r="B1114">
        <v>1</v>
      </c>
      <c r="C1114">
        <v>1111</v>
      </c>
      <c r="D1114">
        <v>9910137</v>
      </c>
      <c r="E1114" s="1">
        <v>42451</v>
      </c>
      <c r="F1114">
        <v>918.75</v>
      </c>
      <c r="G1114">
        <v>5</v>
      </c>
      <c r="H1114">
        <v>1</v>
      </c>
      <c r="I1114">
        <v>13</v>
      </c>
      <c r="J1114" t="s">
        <v>468</v>
      </c>
      <c r="K1114">
        <v>2015</v>
      </c>
      <c r="L1114">
        <v>28764</v>
      </c>
    </row>
    <row r="1115" spans="1:12" x14ac:dyDescent="0.25">
      <c r="A1115" t="s">
        <v>506</v>
      </c>
      <c r="B1115">
        <v>1</v>
      </c>
      <c r="C1115">
        <v>1111</v>
      </c>
      <c r="D1115">
        <v>11310003</v>
      </c>
      <c r="E1115" s="1">
        <v>42864</v>
      </c>
      <c r="F1115">
        <v>367.5</v>
      </c>
      <c r="G1115">
        <v>2</v>
      </c>
      <c r="H1115">
        <v>1</v>
      </c>
      <c r="I1115">
        <v>13</v>
      </c>
      <c r="J1115" t="s">
        <v>468</v>
      </c>
      <c r="K1115">
        <v>2017</v>
      </c>
      <c r="L1115">
        <v>2410</v>
      </c>
    </row>
    <row r="1116" spans="1:12" x14ac:dyDescent="0.25">
      <c r="A1116" t="s">
        <v>506</v>
      </c>
      <c r="B1116">
        <v>1</v>
      </c>
      <c r="C1116">
        <v>1111</v>
      </c>
      <c r="D1116">
        <v>11310004</v>
      </c>
      <c r="E1116" s="1">
        <v>42864</v>
      </c>
      <c r="F1116">
        <v>367.5</v>
      </c>
      <c r="G1116">
        <v>2</v>
      </c>
      <c r="H1116">
        <v>1</v>
      </c>
      <c r="I1116">
        <v>13</v>
      </c>
      <c r="J1116" t="s">
        <v>468</v>
      </c>
      <c r="K1116">
        <v>2017</v>
      </c>
      <c r="L1116">
        <v>3895</v>
      </c>
    </row>
    <row r="1117" spans="1:12" x14ac:dyDescent="0.25">
      <c r="A1117" t="s">
        <v>506</v>
      </c>
      <c r="B1117">
        <v>1</v>
      </c>
      <c r="C1117">
        <v>1111</v>
      </c>
      <c r="D1117">
        <v>11310005</v>
      </c>
      <c r="E1117" s="1">
        <v>42864</v>
      </c>
      <c r="F1117">
        <v>551.25</v>
      </c>
      <c r="G1117">
        <v>3</v>
      </c>
      <c r="H1117">
        <v>1</v>
      </c>
      <c r="I1117">
        <v>13</v>
      </c>
      <c r="J1117" t="s">
        <v>468</v>
      </c>
      <c r="K1117">
        <v>2017</v>
      </c>
      <c r="L1117">
        <v>2078</v>
      </c>
    </row>
    <row r="1118" spans="1:12" x14ac:dyDescent="0.25">
      <c r="A1118" t="s">
        <v>506</v>
      </c>
      <c r="B1118">
        <v>1</v>
      </c>
      <c r="C1118">
        <v>1111</v>
      </c>
      <c r="D1118">
        <v>10650196</v>
      </c>
      <c r="E1118" s="1">
        <v>42723</v>
      </c>
      <c r="F1118">
        <v>267.87</v>
      </c>
      <c r="G1118">
        <v>2</v>
      </c>
      <c r="H1118">
        <v>1</v>
      </c>
      <c r="I1118">
        <v>13</v>
      </c>
      <c r="J1118" t="s">
        <v>468</v>
      </c>
      <c r="K1118">
        <v>2016</v>
      </c>
      <c r="L1118">
        <v>18591</v>
      </c>
    </row>
    <row r="1119" spans="1:12" x14ac:dyDescent="0.25">
      <c r="A1119" t="s">
        <v>506</v>
      </c>
      <c r="B1119">
        <v>1</v>
      </c>
      <c r="C1119">
        <v>1111</v>
      </c>
      <c r="D1119">
        <v>10650195</v>
      </c>
      <c r="E1119" s="1">
        <v>42723</v>
      </c>
      <c r="F1119">
        <v>1102.5</v>
      </c>
      <c r="G1119">
        <v>6</v>
      </c>
      <c r="H1119">
        <v>1</v>
      </c>
      <c r="I1119">
        <v>13</v>
      </c>
      <c r="J1119" t="s">
        <v>468</v>
      </c>
      <c r="K1119">
        <v>2016</v>
      </c>
      <c r="L1119">
        <v>18677</v>
      </c>
    </row>
    <row r="1120" spans="1:12" x14ac:dyDescent="0.25">
      <c r="A1120" t="s">
        <v>506</v>
      </c>
      <c r="B1120">
        <v>1</v>
      </c>
      <c r="C1120">
        <v>1111</v>
      </c>
      <c r="D1120">
        <v>11530216</v>
      </c>
      <c r="E1120" s="1">
        <v>42901</v>
      </c>
      <c r="F1120">
        <v>267.87</v>
      </c>
      <c r="G1120">
        <v>2</v>
      </c>
      <c r="H1120">
        <v>1</v>
      </c>
      <c r="I1120">
        <v>13</v>
      </c>
      <c r="J1120" t="s">
        <v>468</v>
      </c>
      <c r="K1120">
        <v>2017</v>
      </c>
      <c r="L1120">
        <v>9352</v>
      </c>
    </row>
    <row r="1121" spans="1:12" x14ac:dyDescent="0.25">
      <c r="A1121" t="s">
        <v>506</v>
      </c>
      <c r="B1121">
        <v>1</v>
      </c>
      <c r="C1121">
        <v>1111</v>
      </c>
      <c r="D1121">
        <v>11530217</v>
      </c>
      <c r="E1121" s="1">
        <v>42901</v>
      </c>
      <c r="F1121">
        <v>183.75</v>
      </c>
      <c r="G1121">
        <v>1</v>
      </c>
      <c r="H1121">
        <v>1</v>
      </c>
      <c r="I1121">
        <v>13</v>
      </c>
      <c r="J1121" t="s">
        <v>468</v>
      </c>
      <c r="K1121">
        <v>2017</v>
      </c>
      <c r="L1121">
        <v>9947</v>
      </c>
    </row>
    <row r="1122" spans="1:12" x14ac:dyDescent="0.25">
      <c r="A1122" t="s">
        <v>506</v>
      </c>
      <c r="B1122">
        <v>1</v>
      </c>
      <c r="C1122">
        <v>1111</v>
      </c>
      <c r="D1122">
        <v>11530218</v>
      </c>
      <c r="E1122" s="1">
        <v>42901</v>
      </c>
      <c r="F1122">
        <v>183.75</v>
      </c>
      <c r="G1122">
        <v>1</v>
      </c>
      <c r="H1122">
        <v>1</v>
      </c>
      <c r="I1122">
        <v>13</v>
      </c>
      <c r="J1122" t="s">
        <v>468</v>
      </c>
      <c r="K1122">
        <v>2017</v>
      </c>
      <c r="L1122">
        <v>7890</v>
      </c>
    </row>
    <row r="1123" spans="1:12" x14ac:dyDescent="0.25">
      <c r="A1123" t="s">
        <v>506</v>
      </c>
      <c r="B1123">
        <v>1</v>
      </c>
      <c r="C1123">
        <v>1111</v>
      </c>
      <c r="D1123">
        <v>11530219</v>
      </c>
      <c r="E1123" s="1">
        <v>42901</v>
      </c>
      <c r="F1123">
        <v>2021.25</v>
      </c>
      <c r="G1123">
        <v>11</v>
      </c>
      <c r="H1123">
        <v>1</v>
      </c>
      <c r="I1123">
        <v>13</v>
      </c>
      <c r="J1123" t="s">
        <v>468</v>
      </c>
      <c r="K1123">
        <v>2017</v>
      </c>
      <c r="L1123">
        <v>8380</v>
      </c>
    </row>
    <row r="1124" spans="1:12" x14ac:dyDescent="0.25">
      <c r="A1124" t="s">
        <v>506</v>
      </c>
      <c r="B1124">
        <v>1</v>
      </c>
      <c r="C1124">
        <v>1111</v>
      </c>
      <c r="D1124">
        <v>11530220</v>
      </c>
      <c r="E1124" s="1">
        <v>42901</v>
      </c>
      <c r="F1124">
        <v>183.75</v>
      </c>
      <c r="G1124">
        <v>1</v>
      </c>
      <c r="H1124">
        <v>1</v>
      </c>
      <c r="I1124">
        <v>13</v>
      </c>
      <c r="J1124" t="s">
        <v>468</v>
      </c>
      <c r="K1124">
        <v>2017</v>
      </c>
      <c r="L1124">
        <v>9623</v>
      </c>
    </row>
    <row r="1125" spans="1:12" x14ac:dyDescent="0.25">
      <c r="A1125" t="s">
        <v>506</v>
      </c>
      <c r="B1125">
        <v>1</v>
      </c>
      <c r="C1125">
        <v>1111</v>
      </c>
      <c r="D1125">
        <v>13840228</v>
      </c>
      <c r="E1125" s="1">
        <v>43556</v>
      </c>
      <c r="F1125">
        <v>183.75</v>
      </c>
      <c r="G1125">
        <v>1</v>
      </c>
      <c r="H1125">
        <v>1</v>
      </c>
      <c r="I1125">
        <v>13</v>
      </c>
      <c r="J1125" t="s">
        <v>468</v>
      </c>
      <c r="K1125">
        <v>2019</v>
      </c>
      <c r="L1125">
        <v>2628</v>
      </c>
    </row>
    <row r="1126" spans="1:12" x14ac:dyDescent="0.25">
      <c r="A1126" t="s">
        <v>506</v>
      </c>
      <c r="B1126">
        <v>1</v>
      </c>
      <c r="C1126">
        <v>1111</v>
      </c>
      <c r="D1126">
        <v>10560080</v>
      </c>
      <c r="E1126" s="1">
        <v>42688</v>
      </c>
      <c r="F1126">
        <v>183.75</v>
      </c>
      <c r="G1126">
        <v>1</v>
      </c>
      <c r="H1126">
        <v>1</v>
      </c>
      <c r="I1126">
        <v>13</v>
      </c>
      <c r="J1126" t="s">
        <v>468</v>
      </c>
      <c r="K1126">
        <v>2016</v>
      </c>
      <c r="L1126">
        <v>17649</v>
      </c>
    </row>
    <row r="1127" spans="1:12" x14ac:dyDescent="0.25">
      <c r="A1127" t="s">
        <v>506</v>
      </c>
      <c r="B1127">
        <v>1</v>
      </c>
      <c r="C1127">
        <v>1111</v>
      </c>
      <c r="D1127">
        <v>10560081</v>
      </c>
      <c r="E1127" s="1">
        <v>42688</v>
      </c>
      <c r="F1127">
        <v>183.75</v>
      </c>
      <c r="G1127">
        <v>1</v>
      </c>
      <c r="H1127">
        <v>1</v>
      </c>
      <c r="I1127">
        <v>13</v>
      </c>
      <c r="J1127" t="s">
        <v>468</v>
      </c>
      <c r="K1127">
        <v>2016</v>
      </c>
      <c r="L1127">
        <v>17343</v>
      </c>
    </row>
    <row r="1128" spans="1:12" x14ac:dyDescent="0.25">
      <c r="A1128" t="s">
        <v>506</v>
      </c>
      <c r="B1128">
        <v>1</v>
      </c>
      <c r="C1128">
        <v>1111</v>
      </c>
      <c r="D1128">
        <v>10560082</v>
      </c>
      <c r="E1128" s="1">
        <v>42688</v>
      </c>
      <c r="F1128">
        <v>551.25</v>
      </c>
      <c r="G1128">
        <v>3</v>
      </c>
      <c r="H1128">
        <v>1</v>
      </c>
      <c r="I1128">
        <v>13</v>
      </c>
      <c r="J1128" t="s">
        <v>468</v>
      </c>
      <c r="K1128">
        <v>2016</v>
      </c>
      <c r="L1128">
        <v>15875</v>
      </c>
    </row>
    <row r="1129" spans="1:12" x14ac:dyDescent="0.25">
      <c r="A1129" t="s">
        <v>506</v>
      </c>
      <c r="B1129">
        <v>1</v>
      </c>
      <c r="C1129">
        <v>1111</v>
      </c>
      <c r="D1129">
        <v>10560083</v>
      </c>
      <c r="E1129" s="1">
        <v>42688</v>
      </c>
      <c r="F1129">
        <v>367.5</v>
      </c>
      <c r="G1129">
        <v>2</v>
      </c>
      <c r="H1129">
        <v>1</v>
      </c>
      <c r="I1129">
        <v>13</v>
      </c>
      <c r="J1129" t="s">
        <v>468</v>
      </c>
      <c r="K1129">
        <v>2016</v>
      </c>
      <c r="L1129">
        <v>16473</v>
      </c>
    </row>
    <row r="1130" spans="1:12" x14ac:dyDescent="0.25">
      <c r="A1130" t="s">
        <v>506</v>
      </c>
      <c r="B1130">
        <v>1</v>
      </c>
      <c r="C1130">
        <v>1111</v>
      </c>
      <c r="D1130">
        <v>10560084</v>
      </c>
      <c r="E1130" s="1">
        <v>42688</v>
      </c>
      <c r="F1130">
        <v>52.16</v>
      </c>
      <c r="G1130">
        <v>1</v>
      </c>
      <c r="H1130">
        <v>1</v>
      </c>
      <c r="I1130">
        <v>13</v>
      </c>
      <c r="J1130" t="s">
        <v>468</v>
      </c>
      <c r="K1130">
        <v>2015</v>
      </c>
      <c r="L1130">
        <v>17294</v>
      </c>
    </row>
    <row r="1131" spans="1:12" x14ac:dyDescent="0.25">
      <c r="A1131" t="s">
        <v>506</v>
      </c>
      <c r="B1131">
        <v>1</v>
      </c>
      <c r="C1131">
        <v>1111</v>
      </c>
      <c r="D1131">
        <v>10560259</v>
      </c>
      <c r="E1131" s="1">
        <v>42688</v>
      </c>
      <c r="F1131">
        <v>1102.5</v>
      </c>
      <c r="G1131">
        <v>6</v>
      </c>
      <c r="H1131">
        <v>1</v>
      </c>
      <c r="I1131">
        <v>13</v>
      </c>
      <c r="J1131" t="s">
        <v>468</v>
      </c>
      <c r="K1131">
        <v>2016</v>
      </c>
      <c r="L1131">
        <v>16473</v>
      </c>
    </row>
    <row r="1132" spans="1:12" x14ac:dyDescent="0.25">
      <c r="A1132" t="s">
        <v>506</v>
      </c>
      <c r="B1132">
        <v>1</v>
      </c>
      <c r="C1132">
        <v>1111</v>
      </c>
      <c r="D1132">
        <v>13040103</v>
      </c>
      <c r="E1132" s="1">
        <v>43346</v>
      </c>
      <c r="F1132">
        <v>183.75</v>
      </c>
      <c r="G1132">
        <v>1</v>
      </c>
      <c r="H1132">
        <v>1</v>
      </c>
      <c r="I1132">
        <v>13</v>
      </c>
      <c r="J1132" t="s">
        <v>468</v>
      </c>
      <c r="K1132">
        <v>2018</v>
      </c>
      <c r="L1132">
        <v>3101</v>
      </c>
    </row>
    <row r="1133" spans="1:12" x14ac:dyDescent="0.25">
      <c r="A1133" t="s">
        <v>506</v>
      </c>
      <c r="B1133">
        <v>1</v>
      </c>
      <c r="C1133">
        <v>1111</v>
      </c>
      <c r="D1133">
        <v>11970278</v>
      </c>
      <c r="E1133" s="1">
        <v>43042</v>
      </c>
      <c r="F1133">
        <v>2021.25</v>
      </c>
      <c r="G1133">
        <v>11</v>
      </c>
      <c r="H1133">
        <v>1</v>
      </c>
      <c r="I1133">
        <v>13</v>
      </c>
      <c r="J1133" t="s">
        <v>468</v>
      </c>
      <c r="K1133">
        <v>2017</v>
      </c>
      <c r="L1133">
        <v>16364</v>
      </c>
    </row>
    <row r="1134" spans="1:12" x14ac:dyDescent="0.25">
      <c r="A1134" t="s">
        <v>506</v>
      </c>
      <c r="B1134">
        <v>1</v>
      </c>
      <c r="C1134">
        <v>1111</v>
      </c>
      <c r="D1134">
        <v>12090260</v>
      </c>
      <c r="E1134" s="1">
        <v>43060</v>
      </c>
      <c r="F1134">
        <v>52.16</v>
      </c>
      <c r="G1134">
        <v>1</v>
      </c>
      <c r="H1134">
        <v>1</v>
      </c>
      <c r="I1134">
        <v>13</v>
      </c>
      <c r="J1134" t="s">
        <v>468</v>
      </c>
      <c r="K1134">
        <v>2017</v>
      </c>
      <c r="L1134">
        <v>22473</v>
      </c>
    </row>
    <row r="1135" spans="1:12" x14ac:dyDescent="0.25">
      <c r="A1135" t="s">
        <v>506</v>
      </c>
      <c r="B1135">
        <v>1</v>
      </c>
      <c r="C1135">
        <v>1111</v>
      </c>
      <c r="D1135">
        <v>12090261</v>
      </c>
      <c r="E1135" s="1">
        <v>43060</v>
      </c>
      <c r="F1135">
        <v>367.5</v>
      </c>
      <c r="G1135">
        <v>2</v>
      </c>
      <c r="H1135">
        <v>1</v>
      </c>
      <c r="I1135">
        <v>13</v>
      </c>
      <c r="J1135" t="s">
        <v>468</v>
      </c>
      <c r="K1135">
        <v>2017</v>
      </c>
      <c r="L1135">
        <v>6354</v>
      </c>
    </row>
    <row r="1136" spans="1:12" x14ac:dyDescent="0.25">
      <c r="A1136" t="s">
        <v>506</v>
      </c>
      <c r="B1136">
        <v>1</v>
      </c>
      <c r="C1136">
        <v>1111</v>
      </c>
      <c r="D1136">
        <v>9710171</v>
      </c>
      <c r="E1136" s="1">
        <v>42422</v>
      </c>
      <c r="F1136">
        <v>267.87</v>
      </c>
      <c r="G1136">
        <v>2</v>
      </c>
      <c r="H1136">
        <v>1</v>
      </c>
      <c r="I1136">
        <v>13</v>
      </c>
      <c r="J1136" t="s">
        <v>468</v>
      </c>
      <c r="K1136">
        <v>2015</v>
      </c>
      <c r="L1136">
        <v>25120</v>
      </c>
    </row>
    <row r="1137" spans="1:12" x14ac:dyDescent="0.25">
      <c r="A1137" t="s">
        <v>506</v>
      </c>
      <c r="B1137">
        <v>1</v>
      </c>
      <c r="C1137">
        <v>1111</v>
      </c>
      <c r="D1137">
        <v>9830145</v>
      </c>
      <c r="E1137" s="1">
        <v>42422</v>
      </c>
      <c r="F1137">
        <v>183.75</v>
      </c>
      <c r="G1137">
        <v>1</v>
      </c>
      <c r="H1137">
        <v>1</v>
      </c>
      <c r="I1137">
        <v>13</v>
      </c>
      <c r="J1137" t="s">
        <v>468</v>
      </c>
      <c r="K1137">
        <v>2015</v>
      </c>
      <c r="L1137">
        <v>28258</v>
      </c>
    </row>
    <row r="1138" spans="1:12" x14ac:dyDescent="0.25">
      <c r="A1138" t="s">
        <v>506</v>
      </c>
      <c r="B1138">
        <v>1</v>
      </c>
      <c r="C1138">
        <v>1111</v>
      </c>
      <c r="D1138">
        <v>9830146</v>
      </c>
      <c r="E1138" s="1">
        <v>42422</v>
      </c>
      <c r="F1138">
        <v>367.5</v>
      </c>
      <c r="G1138">
        <v>2</v>
      </c>
      <c r="H1138">
        <v>1</v>
      </c>
      <c r="I1138">
        <v>13</v>
      </c>
      <c r="J1138" t="s">
        <v>468</v>
      </c>
      <c r="K1138">
        <v>2015</v>
      </c>
      <c r="L1138">
        <v>29048</v>
      </c>
    </row>
    <row r="1139" spans="1:12" x14ac:dyDescent="0.25">
      <c r="A1139" t="s">
        <v>506</v>
      </c>
      <c r="B1139">
        <v>1</v>
      </c>
      <c r="C1139">
        <v>1111</v>
      </c>
      <c r="D1139">
        <v>9830147</v>
      </c>
      <c r="E1139" s="1">
        <v>42422</v>
      </c>
      <c r="F1139">
        <v>551.25</v>
      </c>
      <c r="G1139">
        <v>3</v>
      </c>
      <c r="H1139">
        <v>1</v>
      </c>
      <c r="I1139">
        <v>13</v>
      </c>
      <c r="J1139" t="s">
        <v>468</v>
      </c>
      <c r="K1139">
        <v>2015</v>
      </c>
      <c r="L1139">
        <v>23415</v>
      </c>
    </row>
    <row r="1140" spans="1:12" x14ac:dyDescent="0.25">
      <c r="A1140" t="s">
        <v>506</v>
      </c>
      <c r="B1140">
        <v>1</v>
      </c>
      <c r="C1140">
        <v>1111</v>
      </c>
      <c r="D1140">
        <v>9830148</v>
      </c>
      <c r="E1140" s="1">
        <v>42422</v>
      </c>
      <c r="F1140">
        <v>183.75</v>
      </c>
      <c r="G1140">
        <v>1</v>
      </c>
      <c r="H1140">
        <v>1</v>
      </c>
      <c r="I1140">
        <v>13</v>
      </c>
      <c r="J1140" t="s">
        <v>468</v>
      </c>
      <c r="K1140">
        <v>2015</v>
      </c>
      <c r="L1140">
        <v>27301</v>
      </c>
    </row>
    <row r="1141" spans="1:12" x14ac:dyDescent="0.25">
      <c r="A1141" t="s">
        <v>506</v>
      </c>
      <c r="B1141">
        <v>1</v>
      </c>
      <c r="C1141">
        <v>1111</v>
      </c>
      <c r="D1141">
        <v>11660182</v>
      </c>
      <c r="E1141" s="1">
        <v>42941</v>
      </c>
      <c r="F1141">
        <v>183.75</v>
      </c>
      <c r="G1141">
        <v>1</v>
      </c>
      <c r="H1141">
        <v>1</v>
      </c>
      <c r="I1141">
        <v>13</v>
      </c>
      <c r="J1141" t="s">
        <v>468</v>
      </c>
      <c r="K1141">
        <v>2017</v>
      </c>
      <c r="L1141">
        <v>192</v>
      </c>
    </row>
    <row r="1142" spans="1:12" x14ac:dyDescent="0.25">
      <c r="A1142" t="s">
        <v>506</v>
      </c>
      <c r="B1142">
        <v>1</v>
      </c>
      <c r="C1142">
        <v>1111</v>
      </c>
      <c r="D1142">
        <v>11660183</v>
      </c>
      <c r="E1142" s="1">
        <v>42941</v>
      </c>
      <c r="F1142">
        <v>735</v>
      </c>
      <c r="G1142">
        <v>4</v>
      </c>
      <c r="H1142">
        <v>1</v>
      </c>
      <c r="I1142">
        <v>13</v>
      </c>
      <c r="J1142" t="s">
        <v>468</v>
      </c>
      <c r="K1142">
        <v>2017</v>
      </c>
      <c r="L1142">
        <v>12071</v>
      </c>
    </row>
    <row r="1143" spans="1:12" x14ac:dyDescent="0.25">
      <c r="A1143" t="s">
        <v>506</v>
      </c>
      <c r="B1143">
        <v>1</v>
      </c>
      <c r="C1143">
        <v>1111</v>
      </c>
      <c r="D1143">
        <v>11660184</v>
      </c>
      <c r="E1143" s="1">
        <v>42941</v>
      </c>
      <c r="F1143">
        <v>918.75</v>
      </c>
      <c r="G1143">
        <v>5</v>
      </c>
      <c r="H1143">
        <v>1</v>
      </c>
      <c r="I1143">
        <v>13</v>
      </c>
      <c r="J1143" t="s">
        <v>468</v>
      </c>
      <c r="K1143">
        <v>2017</v>
      </c>
      <c r="L1143">
        <v>9953</v>
      </c>
    </row>
    <row r="1144" spans="1:12" x14ac:dyDescent="0.25">
      <c r="A1144" t="s">
        <v>506</v>
      </c>
      <c r="B1144">
        <v>1</v>
      </c>
      <c r="C1144">
        <v>1111</v>
      </c>
      <c r="D1144">
        <v>11660185</v>
      </c>
      <c r="E1144" s="1">
        <v>42941</v>
      </c>
      <c r="F1144">
        <v>551.25</v>
      </c>
      <c r="G1144">
        <v>3</v>
      </c>
      <c r="H1144">
        <v>1</v>
      </c>
      <c r="I1144">
        <v>13</v>
      </c>
      <c r="J1144" t="s">
        <v>468</v>
      </c>
      <c r="K1144">
        <v>2017</v>
      </c>
      <c r="L1144">
        <v>11546</v>
      </c>
    </row>
    <row r="1145" spans="1:12" x14ac:dyDescent="0.25">
      <c r="A1145" t="s">
        <v>506</v>
      </c>
      <c r="B1145">
        <v>1</v>
      </c>
      <c r="C1145">
        <v>1111</v>
      </c>
      <c r="D1145">
        <v>11660186</v>
      </c>
      <c r="E1145" s="1">
        <v>42941</v>
      </c>
      <c r="F1145">
        <v>451.62</v>
      </c>
      <c r="G1145">
        <v>3</v>
      </c>
      <c r="H1145">
        <v>1</v>
      </c>
      <c r="I1145">
        <v>13</v>
      </c>
      <c r="J1145" t="s">
        <v>468</v>
      </c>
      <c r="K1145">
        <v>2017</v>
      </c>
      <c r="L1145">
        <v>12609</v>
      </c>
    </row>
    <row r="1146" spans="1:12" x14ac:dyDescent="0.25">
      <c r="A1146" t="s">
        <v>506</v>
      </c>
      <c r="B1146">
        <v>1</v>
      </c>
      <c r="C1146">
        <v>1111</v>
      </c>
      <c r="D1146">
        <v>11410072</v>
      </c>
      <c r="E1146" s="1">
        <v>42870</v>
      </c>
      <c r="F1146">
        <v>367.5</v>
      </c>
      <c r="G1146">
        <v>2</v>
      </c>
      <c r="H1146">
        <v>1</v>
      </c>
      <c r="I1146">
        <v>13</v>
      </c>
      <c r="J1146" t="s">
        <v>468</v>
      </c>
      <c r="K1146">
        <v>2017</v>
      </c>
      <c r="L1146">
        <v>6354</v>
      </c>
    </row>
    <row r="1147" spans="1:12" x14ac:dyDescent="0.25">
      <c r="A1147" t="s">
        <v>506</v>
      </c>
      <c r="B1147">
        <v>1</v>
      </c>
      <c r="C1147">
        <v>1111</v>
      </c>
      <c r="D1147">
        <v>11410286</v>
      </c>
      <c r="E1147" s="1">
        <v>42870</v>
      </c>
      <c r="F1147">
        <v>1286.25</v>
      </c>
      <c r="G1147">
        <v>7</v>
      </c>
      <c r="H1147">
        <v>1</v>
      </c>
      <c r="I1147">
        <v>13</v>
      </c>
      <c r="J1147" t="s">
        <v>468</v>
      </c>
      <c r="K1147">
        <v>2017</v>
      </c>
      <c r="L1147">
        <v>5014</v>
      </c>
    </row>
    <row r="1148" spans="1:12" x14ac:dyDescent="0.25">
      <c r="A1148" t="s">
        <v>506</v>
      </c>
      <c r="B1148">
        <v>1</v>
      </c>
      <c r="C1148">
        <v>1111</v>
      </c>
      <c r="D1148">
        <v>11410287</v>
      </c>
      <c r="E1148" s="1">
        <v>42870</v>
      </c>
      <c r="F1148">
        <v>918.75</v>
      </c>
      <c r="G1148">
        <v>5</v>
      </c>
      <c r="H1148">
        <v>1</v>
      </c>
      <c r="I1148">
        <v>13</v>
      </c>
      <c r="J1148" t="s">
        <v>468</v>
      </c>
      <c r="K1148">
        <v>2017</v>
      </c>
      <c r="L1148">
        <v>5408</v>
      </c>
    </row>
    <row r="1149" spans="1:12" x14ac:dyDescent="0.25">
      <c r="A1149" t="s">
        <v>506</v>
      </c>
      <c r="B1149">
        <v>1</v>
      </c>
      <c r="C1149">
        <v>1111</v>
      </c>
      <c r="D1149">
        <v>11880285</v>
      </c>
      <c r="E1149" s="1">
        <v>43031</v>
      </c>
      <c r="F1149">
        <v>183.75</v>
      </c>
      <c r="G1149">
        <v>1</v>
      </c>
      <c r="H1149">
        <v>1</v>
      </c>
      <c r="I1149">
        <v>13</v>
      </c>
      <c r="J1149" t="s">
        <v>468</v>
      </c>
      <c r="K1149">
        <v>2017</v>
      </c>
      <c r="L1149">
        <v>5014</v>
      </c>
    </row>
    <row r="1150" spans="1:12" x14ac:dyDescent="0.25">
      <c r="A1150" t="s">
        <v>506</v>
      </c>
      <c r="B1150">
        <v>1</v>
      </c>
      <c r="C1150">
        <v>1111</v>
      </c>
      <c r="D1150">
        <v>11960078</v>
      </c>
      <c r="E1150" s="1">
        <v>43034</v>
      </c>
      <c r="F1150">
        <v>183.75</v>
      </c>
      <c r="G1150">
        <v>1</v>
      </c>
      <c r="H1150">
        <v>1</v>
      </c>
      <c r="I1150">
        <v>13</v>
      </c>
      <c r="J1150" t="s">
        <v>468</v>
      </c>
      <c r="K1150">
        <v>2017</v>
      </c>
      <c r="L1150">
        <v>20287</v>
      </c>
    </row>
    <row r="1151" spans="1:12" x14ac:dyDescent="0.25">
      <c r="A1151" t="s">
        <v>506</v>
      </c>
      <c r="B1151">
        <v>1</v>
      </c>
      <c r="C1151">
        <v>1111</v>
      </c>
      <c r="D1151">
        <v>10480293</v>
      </c>
      <c r="E1151" s="1">
        <v>42663</v>
      </c>
      <c r="F1151">
        <v>735</v>
      </c>
      <c r="G1151">
        <v>4</v>
      </c>
      <c r="H1151">
        <v>1</v>
      </c>
      <c r="I1151">
        <v>13</v>
      </c>
      <c r="J1151" t="s">
        <v>468</v>
      </c>
      <c r="K1151">
        <v>2016</v>
      </c>
      <c r="L1151">
        <v>14276</v>
      </c>
    </row>
    <row r="1152" spans="1:12" x14ac:dyDescent="0.25">
      <c r="A1152" t="s">
        <v>506</v>
      </c>
      <c r="B1152">
        <v>1</v>
      </c>
      <c r="C1152">
        <v>1111</v>
      </c>
      <c r="D1152">
        <v>10680307</v>
      </c>
      <c r="E1152" s="1">
        <v>42663</v>
      </c>
      <c r="F1152">
        <v>183.75</v>
      </c>
      <c r="G1152">
        <v>1</v>
      </c>
      <c r="H1152">
        <v>1</v>
      </c>
      <c r="I1152">
        <v>13</v>
      </c>
      <c r="J1152" t="s">
        <v>468</v>
      </c>
      <c r="K1152">
        <v>2016</v>
      </c>
      <c r="L1152">
        <v>18363</v>
      </c>
    </row>
    <row r="1153" spans="1:12" x14ac:dyDescent="0.25">
      <c r="A1153" t="s">
        <v>506</v>
      </c>
      <c r="B1153">
        <v>1</v>
      </c>
      <c r="C1153">
        <v>1111</v>
      </c>
      <c r="D1153">
        <v>10680307</v>
      </c>
      <c r="E1153" s="1">
        <v>42663</v>
      </c>
      <c r="F1153">
        <v>183.75</v>
      </c>
      <c r="G1153">
        <v>1</v>
      </c>
      <c r="H1153">
        <v>1</v>
      </c>
      <c r="I1153">
        <v>13</v>
      </c>
      <c r="J1153" t="s">
        <v>468</v>
      </c>
      <c r="K1153">
        <v>2016</v>
      </c>
      <c r="L1153">
        <v>18363</v>
      </c>
    </row>
    <row r="1154" spans="1:12" x14ac:dyDescent="0.25">
      <c r="A1154" t="s">
        <v>506</v>
      </c>
      <c r="B1154">
        <v>1</v>
      </c>
      <c r="C1154">
        <v>1111</v>
      </c>
      <c r="D1154">
        <v>10680307</v>
      </c>
      <c r="E1154" s="1">
        <v>42663</v>
      </c>
      <c r="F1154">
        <v>183.75</v>
      </c>
      <c r="G1154">
        <v>1</v>
      </c>
      <c r="H1154">
        <v>1</v>
      </c>
      <c r="I1154">
        <v>13</v>
      </c>
      <c r="J1154" t="s">
        <v>468</v>
      </c>
      <c r="K1154">
        <v>2016</v>
      </c>
      <c r="L1154">
        <v>18363</v>
      </c>
    </row>
    <row r="1155" spans="1:12" x14ac:dyDescent="0.25">
      <c r="A1155" t="s">
        <v>506</v>
      </c>
      <c r="B1155">
        <v>1</v>
      </c>
      <c r="C1155">
        <v>1111</v>
      </c>
      <c r="D1155">
        <v>10680307</v>
      </c>
      <c r="E1155" s="1">
        <v>42663</v>
      </c>
      <c r="F1155">
        <v>183.75</v>
      </c>
      <c r="G1155">
        <v>1</v>
      </c>
      <c r="H1155">
        <v>1</v>
      </c>
      <c r="I1155">
        <v>13</v>
      </c>
      <c r="J1155" t="s">
        <v>468</v>
      </c>
      <c r="K1155">
        <v>2016</v>
      </c>
      <c r="L1155">
        <v>18363</v>
      </c>
    </row>
    <row r="1156" spans="1:12" x14ac:dyDescent="0.25">
      <c r="A1156" t="s">
        <v>506</v>
      </c>
      <c r="B1156">
        <v>1</v>
      </c>
      <c r="C1156">
        <v>1111</v>
      </c>
      <c r="D1156">
        <v>10680307</v>
      </c>
      <c r="E1156" s="1">
        <v>42663</v>
      </c>
      <c r="F1156">
        <v>183.75</v>
      </c>
      <c r="G1156">
        <v>1</v>
      </c>
      <c r="H1156">
        <v>1</v>
      </c>
      <c r="I1156">
        <v>13</v>
      </c>
      <c r="J1156" t="s">
        <v>468</v>
      </c>
      <c r="K1156">
        <v>2016</v>
      </c>
      <c r="L1156">
        <v>18363</v>
      </c>
    </row>
    <row r="1157" spans="1:12" x14ac:dyDescent="0.25">
      <c r="A1157" t="s">
        <v>506</v>
      </c>
      <c r="B1157">
        <v>1</v>
      </c>
      <c r="C1157">
        <v>1111</v>
      </c>
      <c r="D1157">
        <v>10680307</v>
      </c>
      <c r="E1157" s="1">
        <v>42663</v>
      </c>
      <c r="F1157">
        <v>183.75</v>
      </c>
      <c r="G1157">
        <v>1</v>
      </c>
      <c r="H1157">
        <v>1</v>
      </c>
      <c r="I1157">
        <v>13</v>
      </c>
      <c r="J1157" t="s">
        <v>468</v>
      </c>
      <c r="K1157">
        <v>2016</v>
      </c>
      <c r="L1157">
        <v>18363</v>
      </c>
    </row>
    <row r="1158" spans="1:12" x14ac:dyDescent="0.25">
      <c r="A1158" t="s">
        <v>506</v>
      </c>
      <c r="B1158">
        <v>1</v>
      </c>
      <c r="C1158">
        <v>1111</v>
      </c>
      <c r="D1158">
        <v>10680307</v>
      </c>
      <c r="E1158" s="1">
        <v>42663</v>
      </c>
      <c r="F1158">
        <v>183.75</v>
      </c>
      <c r="G1158">
        <v>1</v>
      </c>
      <c r="H1158">
        <v>1</v>
      </c>
      <c r="I1158">
        <v>13</v>
      </c>
      <c r="J1158" t="s">
        <v>468</v>
      </c>
      <c r="K1158">
        <v>2016</v>
      </c>
      <c r="L1158">
        <v>18363</v>
      </c>
    </row>
    <row r="1159" spans="1:12" x14ac:dyDescent="0.25">
      <c r="A1159" t="s">
        <v>506</v>
      </c>
      <c r="B1159">
        <v>1</v>
      </c>
      <c r="C1159">
        <v>1111</v>
      </c>
      <c r="D1159">
        <v>10680307</v>
      </c>
      <c r="E1159" s="1">
        <v>42663</v>
      </c>
      <c r="F1159">
        <v>183.75</v>
      </c>
      <c r="G1159">
        <v>1</v>
      </c>
      <c r="H1159">
        <v>1</v>
      </c>
      <c r="I1159">
        <v>13</v>
      </c>
      <c r="J1159" t="s">
        <v>468</v>
      </c>
      <c r="K1159">
        <v>2016</v>
      </c>
      <c r="L1159">
        <v>18363</v>
      </c>
    </row>
    <row r="1160" spans="1:12" x14ac:dyDescent="0.25">
      <c r="A1160" t="s">
        <v>506</v>
      </c>
      <c r="B1160">
        <v>1</v>
      </c>
      <c r="C1160">
        <v>1111</v>
      </c>
      <c r="D1160">
        <v>10680307</v>
      </c>
      <c r="E1160" s="1">
        <v>42663</v>
      </c>
      <c r="F1160">
        <v>183.75</v>
      </c>
      <c r="G1160">
        <v>1</v>
      </c>
      <c r="H1160">
        <v>1</v>
      </c>
      <c r="I1160">
        <v>13</v>
      </c>
      <c r="J1160" t="s">
        <v>468</v>
      </c>
      <c r="K1160">
        <v>2016</v>
      </c>
      <c r="L1160">
        <v>18363</v>
      </c>
    </row>
    <row r="1161" spans="1:12" x14ac:dyDescent="0.25">
      <c r="A1161" t="s">
        <v>506</v>
      </c>
      <c r="B1161">
        <v>1</v>
      </c>
      <c r="C1161">
        <v>1111</v>
      </c>
      <c r="D1161">
        <v>10680307</v>
      </c>
      <c r="E1161" s="1">
        <v>42663</v>
      </c>
      <c r="F1161">
        <v>183.75</v>
      </c>
      <c r="G1161">
        <v>1</v>
      </c>
      <c r="H1161">
        <v>1</v>
      </c>
      <c r="I1161">
        <v>13</v>
      </c>
      <c r="J1161" t="s">
        <v>468</v>
      </c>
      <c r="K1161">
        <v>2016</v>
      </c>
      <c r="L1161">
        <v>18363</v>
      </c>
    </row>
    <row r="1162" spans="1:12" x14ac:dyDescent="0.25">
      <c r="A1162" t="s">
        <v>506</v>
      </c>
      <c r="B1162">
        <v>1</v>
      </c>
      <c r="C1162">
        <v>1111</v>
      </c>
      <c r="D1162">
        <v>10680307</v>
      </c>
      <c r="E1162" s="1">
        <v>42663</v>
      </c>
      <c r="F1162">
        <v>183.75</v>
      </c>
      <c r="G1162">
        <v>1</v>
      </c>
      <c r="H1162">
        <v>1</v>
      </c>
      <c r="I1162">
        <v>13</v>
      </c>
      <c r="J1162" t="s">
        <v>468</v>
      </c>
      <c r="K1162">
        <v>2016</v>
      </c>
      <c r="L1162">
        <v>18363</v>
      </c>
    </row>
    <row r="1163" spans="1:12" x14ac:dyDescent="0.25">
      <c r="A1163" t="s">
        <v>506</v>
      </c>
      <c r="B1163">
        <v>1</v>
      </c>
      <c r="C1163">
        <v>1111</v>
      </c>
      <c r="D1163">
        <v>10680307</v>
      </c>
      <c r="E1163" s="1">
        <v>42663</v>
      </c>
      <c r="F1163">
        <v>183.75</v>
      </c>
      <c r="G1163">
        <v>1</v>
      </c>
      <c r="H1163">
        <v>1</v>
      </c>
      <c r="I1163">
        <v>13</v>
      </c>
      <c r="J1163" t="s">
        <v>468</v>
      </c>
      <c r="K1163">
        <v>2016</v>
      </c>
      <c r="L1163">
        <v>18363</v>
      </c>
    </row>
    <row r="1164" spans="1:12" x14ac:dyDescent="0.25">
      <c r="A1164" t="s">
        <v>506</v>
      </c>
      <c r="B1164">
        <v>1</v>
      </c>
      <c r="C1164">
        <v>1111</v>
      </c>
      <c r="D1164">
        <v>10680307</v>
      </c>
      <c r="E1164" s="1">
        <v>42663</v>
      </c>
      <c r="F1164">
        <v>183.75</v>
      </c>
      <c r="G1164">
        <v>1</v>
      </c>
      <c r="H1164">
        <v>1</v>
      </c>
      <c r="I1164">
        <v>13</v>
      </c>
      <c r="J1164" t="s">
        <v>468</v>
      </c>
      <c r="K1164">
        <v>2016</v>
      </c>
      <c r="L1164">
        <v>18363</v>
      </c>
    </row>
    <row r="1165" spans="1:12" x14ac:dyDescent="0.25">
      <c r="A1165" t="s">
        <v>506</v>
      </c>
      <c r="B1165">
        <v>1</v>
      </c>
      <c r="C1165">
        <v>1111</v>
      </c>
      <c r="D1165">
        <v>10680307</v>
      </c>
      <c r="E1165" s="1">
        <v>42663</v>
      </c>
      <c r="F1165">
        <v>183.75</v>
      </c>
      <c r="G1165">
        <v>1</v>
      </c>
      <c r="H1165">
        <v>1</v>
      </c>
      <c r="I1165">
        <v>13</v>
      </c>
      <c r="J1165" t="s">
        <v>468</v>
      </c>
      <c r="K1165">
        <v>2016</v>
      </c>
      <c r="L1165">
        <v>18363</v>
      </c>
    </row>
    <row r="1166" spans="1:12" x14ac:dyDescent="0.25">
      <c r="A1166" t="s">
        <v>506</v>
      </c>
      <c r="B1166">
        <v>1</v>
      </c>
      <c r="C1166">
        <v>1111</v>
      </c>
      <c r="D1166">
        <v>10680307</v>
      </c>
      <c r="E1166" s="1">
        <v>42663</v>
      </c>
      <c r="F1166">
        <v>183.75</v>
      </c>
      <c r="G1166">
        <v>1</v>
      </c>
      <c r="H1166">
        <v>1</v>
      </c>
      <c r="I1166">
        <v>13</v>
      </c>
      <c r="J1166" t="s">
        <v>468</v>
      </c>
      <c r="K1166">
        <v>2016</v>
      </c>
      <c r="L1166">
        <v>18363</v>
      </c>
    </row>
    <row r="1167" spans="1:12" x14ac:dyDescent="0.25">
      <c r="A1167" t="s">
        <v>506</v>
      </c>
      <c r="B1167">
        <v>1</v>
      </c>
      <c r="C1167">
        <v>1111</v>
      </c>
      <c r="D1167">
        <v>10680307</v>
      </c>
      <c r="E1167" s="1">
        <v>42663</v>
      </c>
      <c r="F1167">
        <v>183.75</v>
      </c>
      <c r="G1167">
        <v>1</v>
      </c>
      <c r="H1167">
        <v>1</v>
      </c>
      <c r="I1167">
        <v>13</v>
      </c>
      <c r="J1167" t="s">
        <v>468</v>
      </c>
      <c r="K1167">
        <v>2016</v>
      </c>
      <c r="L1167">
        <v>18363</v>
      </c>
    </row>
    <row r="1168" spans="1:12" x14ac:dyDescent="0.25">
      <c r="A1168" t="s">
        <v>506</v>
      </c>
      <c r="B1168">
        <v>1</v>
      </c>
      <c r="C1168">
        <v>1111</v>
      </c>
      <c r="D1168">
        <v>10680307</v>
      </c>
      <c r="E1168" s="1">
        <v>42663</v>
      </c>
      <c r="F1168">
        <v>183.75</v>
      </c>
      <c r="G1168">
        <v>1</v>
      </c>
      <c r="H1168">
        <v>1</v>
      </c>
      <c r="I1168">
        <v>13</v>
      </c>
      <c r="J1168" t="s">
        <v>468</v>
      </c>
      <c r="K1168">
        <v>2016</v>
      </c>
      <c r="L1168">
        <v>18363</v>
      </c>
    </row>
    <row r="1169" spans="1:12" x14ac:dyDescent="0.25">
      <c r="A1169" t="s">
        <v>506</v>
      </c>
      <c r="B1169">
        <v>1</v>
      </c>
      <c r="C1169">
        <v>1111</v>
      </c>
      <c r="D1169">
        <v>10680307</v>
      </c>
      <c r="E1169" s="1">
        <v>42663</v>
      </c>
      <c r="F1169">
        <v>183.75</v>
      </c>
      <c r="G1169">
        <v>1</v>
      </c>
      <c r="H1169">
        <v>1</v>
      </c>
      <c r="I1169">
        <v>13</v>
      </c>
      <c r="J1169" t="s">
        <v>468</v>
      </c>
      <c r="K1169">
        <v>2016</v>
      </c>
      <c r="L1169">
        <v>18363</v>
      </c>
    </row>
    <row r="1170" spans="1:12" x14ac:dyDescent="0.25">
      <c r="A1170" t="s">
        <v>506</v>
      </c>
      <c r="B1170">
        <v>1</v>
      </c>
      <c r="C1170">
        <v>1111</v>
      </c>
      <c r="D1170">
        <v>10680307</v>
      </c>
      <c r="E1170" s="1">
        <v>42663</v>
      </c>
      <c r="F1170">
        <v>183.75</v>
      </c>
      <c r="G1170">
        <v>1</v>
      </c>
      <c r="H1170">
        <v>1</v>
      </c>
      <c r="I1170">
        <v>13</v>
      </c>
      <c r="J1170" t="s">
        <v>468</v>
      </c>
      <c r="K1170">
        <v>2016</v>
      </c>
      <c r="L1170">
        <v>18363</v>
      </c>
    </row>
    <row r="1171" spans="1:12" x14ac:dyDescent="0.25">
      <c r="A1171" t="s">
        <v>506</v>
      </c>
      <c r="B1171">
        <v>1</v>
      </c>
      <c r="C1171">
        <v>1111</v>
      </c>
      <c r="D1171">
        <v>10680307</v>
      </c>
      <c r="E1171" s="1">
        <v>42663</v>
      </c>
      <c r="F1171">
        <v>183.75</v>
      </c>
      <c r="G1171">
        <v>1</v>
      </c>
      <c r="H1171">
        <v>1</v>
      </c>
      <c r="I1171">
        <v>13</v>
      </c>
      <c r="J1171" t="s">
        <v>468</v>
      </c>
      <c r="K1171">
        <v>2016</v>
      </c>
      <c r="L1171">
        <v>18363</v>
      </c>
    </row>
    <row r="1172" spans="1:12" x14ac:dyDescent="0.25">
      <c r="A1172" t="s">
        <v>506</v>
      </c>
      <c r="B1172">
        <v>1</v>
      </c>
      <c r="C1172">
        <v>1111</v>
      </c>
      <c r="D1172">
        <v>10680307</v>
      </c>
      <c r="E1172" s="1">
        <v>42663</v>
      </c>
      <c r="F1172">
        <v>183.75</v>
      </c>
      <c r="G1172">
        <v>1</v>
      </c>
      <c r="H1172">
        <v>1</v>
      </c>
      <c r="I1172">
        <v>13</v>
      </c>
      <c r="J1172" t="s">
        <v>468</v>
      </c>
      <c r="K1172">
        <v>2016</v>
      </c>
      <c r="L1172">
        <v>18363</v>
      </c>
    </row>
    <row r="1173" spans="1:12" x14ac:dyDescent="0.25">
      <c r="A1173" t="s">
        <v>506</v>
      </c>
      <c r="B1173">
        <v>1</v>
      </c>
      <c r="C1173">
        <v>1111</v>
      </c>
      <c r="D1173">
        <v>10770313</v>
      </c>
      <c r="E1173" s="1">
        <v>42663</v>
      </c>
      <c r="F1173">
        <v>183.75</v>
      </c>
      <c r="G1173">
        <v>1</v>
      </c>
      <c r="H1173">
        <v>1</v>
      </c>
      <c r="I1173">
        <v>13</v>
      </c>
      <c r="J1173" t="s">
        <v>468</v>
      </c>
      <c r="K1173">
        <v>2016</v>
      </c>
      <c r="L1173">
        <v>20346</v>
      </c>
    </row>
    <row r="1174" spans="1:12" x14ac:dyDescent="0.25">
      <c r="A1174" t="s">
        <v>506</v>
      </c>
      <c r="B1174">
        <v>1</v>
      </c>
      <c r="C1174">
        <v>1111</v>
      </c>
      <c r="D1174">
        <v>10770313</v>
      </c>
      <c r="E1174" s="1">
        <v>42663</v>
      </c>
      <c r="F1174">
        <v>183.75</v>
      </c>
      <c r="G1174">
        <v>1</v>
      </c>
      <c r="H1174">
        <v>1</v>
      </c>
      <c r="I1174">
        <v>13</v>
      </c>
      <c r="J1174" t="s">
        <v>468</v>
      </c>
      <c r="K1174">
        <v>2016</v>
      </c>
      <c r="L1174">
        <v>20346</v>
      </c>
    </row>
    <row r="1175" spans="1:12" x14ac:dyDescent="0.25">
      <c r="A1175" t="s">
        <v>506</v>
      </c>
      <c r="B1175">
        <v>1</v>
      </c>
      <c r="C1175">
        <v>1111</v>
      </c>
      <c r="D1175">
        <v>10770313</v>
      </c>
      <c r="E1175" s="1">
        <v>42663</v>
      </c>
      <c r="F1175">
        <v>183.75</v>
      </c>
      <c r="G1175">
        <v>1</v>
      </c>
      <c r="H1175">
        <v>1</v>
      </c>
      <c r="I1175">
        <v>13</v>
      </c>
      <c r="J1175" t="s">
        <v>468</v>
      </c>
      <c r="K1175">
        <v>2016</v>
      </c>
      <c r="L1175">
        <v>20346</v>
      </c>
    </row>
    <row r="1176" spans="1:12" x14ac:dyDescent="0.25">
      <c r="A1176" t="s">
        <v>506</v>
      </c>
      <c r="B1176">
        <v>1</v>
      </c>
      <c r="C1176">
        <v>1111</v>
      </c>
      <c r="D1176">
        <v>10770313</v>
      </c>
      <c r="E1176" s="1">
        <v>42663</v>
      </c>
      <c r="F1176">
        <v>183.75</v>
      </c>
      <c r="G1176">
        <v>1</v>
      </c>
      <c r="H1176">
        <v>1</v>
      </c>
      <c r="I1176">
        <v>13</v>
      </c>
      <c r="J1176" t="s">
        <v>468</v>
      </c>
      <c r="K1176">
        <v>2016</v>
      </c>
      <c r="L1176">
        <v>20346</v>
      </c>
    </row>
    <row r="1177" spans="1:12" x14ac:dyDescent="0.25">
      <c r="A1177" t="s">
        <v>506</v>
      </c>
      <c r="B1177">
        <v>1</v>
      </c>
      <c r="C1177">
        <v>1111</v>
      </c>
      <c r="D1177">
        <v>10770313</v>
      </c>
      <c r="E1177" s="1">
        <v>42663</v>
      </c>
      <c r="F1177">
        <v>183.75</v>
      </c>
      <c r="G1177">
        <v>1</v>
      </c>
      <c r="H1177">
        <v>1</v>
      </c>
      <c r="I1177">
        <v>13</v>
      </c>
      <c r="J1177" t="s">
        <v>468</v>
      </c>
      <c r="K1177">
        <v>2016</v>
      </c>
      <c r="L1177">
        <v>20346</v>
      </c>
    </row>
    <row r="1178" spans="1:12" x14ac:dyDescent="0.25">
      <c r="A1178" t="s">
        <v>506</v>
      </c>
      <c r="B1178">
        <v>1</v>
      </c>
      <c r="C1178">
        <v>1111</v>
      </c>
      <c r="D1178">
        <v>10770313</v>
      </c>
      <c r="E1178" s="1">
        <v>42663</v>
      </c>
      <c r="F1178">
        <v>183.75</v>
      </c>
      <c r="G1178">
        <v>1</v>
      </c>
      <c r="H1178">
        <v>1</v>
      </c>
      <c r="I1178">
        <v>13</v>
      </c>
      <c r="J1178" t="s">
        <v>468</v>
      </c>
      <c r="K1178">
        <v>2016</v>
      </c>
      <c r="L1178">
        <v>20346</v>
      </c>
    </row>
    <row r="1179" spans="1:12" x14ac:dyDescent="0.25">
      <c r="A1179" t="s">
        <v>506</v>
      </c>
      <c r="B1179">
        <v>1</v>
      </c>
      <c r="C1179">
        <v>1111</v>
      </c>
      <c r="D1179">
        <v>10770313</v>
      </c>
      <c r="E1179" s="1">
        <v>42663</v>
      </c>
      <c r="F1179">
        <v>183.75</v>
      </c>
      <c r="G1179">
        <v>1</v>
      </c>
      <c r="H1179">
        <v>1</v>
      </c>
      <c r="I1179">
        <v>13</v>
      </c>
      <c r="J1179" t="s">
        <v>468</v>
      </c>
      <c r="K1179">
        <v>2016</v>
      </c>
      <c r="L1179">
        <v>20346</v>
      </c>
    </row>
    <row r="1180" spans="1:12" x14ac:dyDescent="0.25">
      <c r="A1180" t="s">
        <v>506</v>
      </c>
      <c r="B1180">
        <v>1</v>
      </c>
      <c r="C1180">
        <v>1111</v>
      </c>
      <c r="D1180">
        <v>10770313</v>
      </c>
      <c r="E1180" s="1">
        <v>42663</v>
      </c>
      <c r="F1180">
        <v>183.75</v>
      </c>
      <c r="G1180">
        <v>1</v>
      </c>
      <c r="H1180">
        <v>1</v>
      </c>
      <c r="I1180">
        <v>13</v>
      </c>
      <c r="J1180" t="s">
        <v>468</v>
      </c>
      <c r="K1180">
        <v>2016</v>
      </c>
      <c r="L1180">
        <v>20346</v>
      </c>
    </row>
    <row r="1181" spans="1:12" x14ac:dyDescent="0.25">
      <c r="A1181" t="s">
        <v>506</v>
      </c>
      <c r="B1181">
        <v>1</v>
      </c>
      <c r="C1181">
        <v>1111</v>
      </c>
      <c r="D1181">
        <v>10770313</v>
      </c>
      <c r="E1181" s="1">
        <v>42663</v>
      </c>
      <c r="F1181">
        <v>183.75</v>
      </c>
      <c r="G1181">
        <v>1</v>
      </c>
      <c r="H1181">
        <v>1</v>
      </c>
      <c r="I1181">
        <v>13</v>
      </c>
      <c r="J1181" t="s">
        <v>468</v>
      </c>
      <c r="K1181">
        <v>2016</v>
      </c>
      <c r="L1181">
        <v>20346</v>
      </c>
    </row>
    <row r="1182" spans="1:12" x14ac:dyDescent="0.25">
      <c r="A1182" t="s">
        <v>506</v>
      </c>
      <c r="B1182">
        <v>1</v>
      </c>
      <c r="C1182">
        <v>1111</v>
      </c>
      <c r="D1182">
        <v>10770313</v>
      </c>
      <c r="E1182" s="1">
        <v>42663</v>
      </c>
      <c r="F1182">
        <v>183.75</v>
      </c>
      <c r="G1182">
        <v>1</v>
      </c>
      <c r="H1182">
        <v>1</v>
      </c>
      <c r="I1182">
        <v>13</v>
      </c>
      <c r="J1182" t="s">
        <v>468</v>
      </c>
      <c r="K1182">
        <v>2016</v>
      </c>
      <c r="L1182">
        <v>20346</v>
      </c>
    </row>
    <row r="1183" spans="1:12" x14ac:dyDescent="0.25">
      <c r="A1183" t="s">
        <v>506</v>
      </c>
      <c r="B1183">
        <v>1</v>
      </c>
      <c r="C1183">
        <v>1111</v>
      </c>
      <c r="D1183">
        <v>10770313</v>
      </c>
      <c r="E1183" s="1">
        <v>42663</v>
      </c>
      <c r="F1183">
        <v>183.75</v>
      </c>
      <c r="G1183">
        <v>1</v>
      </c>
      <c r="H1183">
        <v>1</v>
      </c>
      <c r="I1183">
        <v>13</v>
      </c>
      <c r="J1183" t="s">
        <v>468</v>
      </c>
      <c r="K1183">
        <v>2016</v>
      </c>
      <c r="L1183">
        <v>20346</v>
      </c>
    </row>
    <row r="1184" spans="1:12" x14ac:dyDescent="0.25">
      <c r="A1184" t="s">
        <v>506</v>
      </c>
      <c r="B1184">
        <v>1</v>
      </c>
      <c r="C1184">
        <v>1111</v>
      </c>
      <c r="D1184">
        <v>10770313</v>
      </c>
      <c r="E1184" s="1">
        <v>42663</v>
      </c>
      <c r="F1184">
        <v>183.75</v>
      </c>
      <c r="G1184">
        <v>1</v>
      </c>
      <c r="H1184">
        <v>1</v>
      </c>
      <c r="I1184">
        <v>13</v>
      </c>
      <c r="J1184" t="s">
        <v>468</v>
      </c>
      <c r="K1184">
        <v>2016</v>
      </c>
      <c r="L1184">
        <v>20346</v>
      </c>
    </row>
    <row r="1185" spans="1:12" x14ac:dyDescent="0.25">
      <c r="A1185" t="s">
        <v>506</v>
      </c>
      <c r="B1185">
        <v>1</v>
      </c>
      <c r="C1185">
        <v>1111</v>
      </c>
      <c r="D1185">
        <v>10770313</v>
      </c>
      <c r="E1185" s="1">
        <v>42663</v>
      </c>
      <c r="F1185">
        <v>183.75</v>
      </c>
      <c r="G1185">
        <v>1</v>
      </c>
      <c r="H1185">
        <v>1</v>
      </c>
      <c r="I1185">
        <v>13</v>
      </c>
      <c r="J1185" t="s">
        <v>468</v>
      </c>
      <c r="K1185">
        <v>2016</v>
      </c>
      <c r="L1185">
        <v>20346</v>
      </c>
    </row>
    <row r="1186" spans="1:12" x14ac:dyDescent="0.25">
      <c r="A1186" t="s">
        <v>506</v>
      </c>
      <c r="B1186">
        <v>1</v>
      </c>
      <c r="C1186">
        <v>1111</v>
      </c>
      <c r="D1186">
        <v>10330173</v>
      </c>
      <c r="E1186" s="1">
        <v>42632</v>
      </c>
      <c r="F1186">
        <v>367.5</v>
      </c>
      <c r="G1186">
        <v>2</v>
      </c>
      <c r="H1186">
        <v>1</v>
      </c>
      <c r="I1186">
        <v>13</v>
      </c>
      <c r="J1186" t="s">
        <v>468</v>
      </c>
      <c r="K1186">
        <v>2016</v>
      </c>
      <c r="L1186">
        <v>9680</v>
      </c>
    </row>
    <row r="1187" spans="1:12" x14ac:dyDescent="0.25">
      <c r="A1187" t="s">
        <v>506</v>
      </c>
      <c r="B1187">
        <v>1</v>
      </c>
      <c r="C1187">
        <v>1111</v>
      </c>
      <c r="D1187">
        <v>10330172</v>
      </c>
      <c r="E1187" s="1">
        <v>42632</v>
      </c>
      <c r="F1187">
        <v>183.75</v>
      </c>
      <c r="G1187">
        <v>1</v>
      </c>
      <c r="H1187">
        <v>1</v>
      </c>
      <c r="I1187">
        <v>13</v>
      </c>
      <c r="J1187" t="s">
        <v>468</v>
      </c>
      <c r="K1187">
        <v>2016</v>
      </c>
      <c r="L1187">
        <v>11660</v>
      </c>
    </row>
    <row r="1188" spans="1:12" x14ac:dyDescent="0.25">
      <c r="A1188" t="s">
        <v>506</v>
      </c>
      <c r="B1188">
        <v>1</v>
      </c>
      <c r="C1188">
        <v>1111</v>
      </c>
      <c r="D1188">
        <v>12850218</v>
      </c>
      <c r="E1188" s="1">
        <v>43262</v>
      </c>
      <c r="F1188">
        <v>183.75</v>
      </c>
      <c r="G1188">
        <v>1</v>
      </c>
      <c r="H1188">
        <v>1</v>
      </c>
      <c r="I1188">
        <v>13</v>
      </c>
      <c r="J1188" t="s">
        <v>468</v>
      </c>
      <c r="K1188">
        <v>2018</v>
      </c>
      <c r="L1188">
        <v>8940</v>
      </c>
    </row>
    <row r="1189" spans="1:12" x14ac:dyDescent="0.25">
      <c r="A1189" t="s">
        <v>506</v>
      </c>
      <c r="B1189">
        <v>1</v>
      </c>
      <c r="C1189">
        <v>1111</v>
      </c>
      <c r="D1189">
        <v>10780227</v>
      </c>
      <c r="E1189" s="1">
        <v>42735</v>
      </c>
      <c r="F1189">
        <v>367.5</v>
      </c>
      <c r="G1189">
        <v>2</v>
      </c>
      <c r="H1189">
        <v>1</v>
      </c>
      <c r="I1189">
        <v>13</v>
      </c>
      <c r="J1189" t="s">
        <v>468</v>
      </c>
      <c r="K1189">
        <v>2016</v>
      </c>
      <c r="L1189">
        <v>19772</v>
      </c>
    </row>
    <row r="1190" spans="1:12" x14ac:dyDescent="0.25">
      <c r="A1190" t="s">
        <v>506</v>
      </c>
      <c r="B1190">
        <v>1</v>
      </c>
      <c r="C1190">
        <v>1111</v>
      </c>
      <c r="D1190">
        <v>10780228</v>
      </c>
      <c r="E1190" s="1">
        <v>42735</v>
      </c>
      <c r="F1190">
        <v>551.25</v>
      </c>
      <c r="G1190">
        <v>3</v>
      </c>
      <c r="H1190">
        <v>1</v>
      </c>
      <c r="I1190">
        <v>13</v>
      </c>
      <c r="J1190" t="s">
        <v>468</v>
      </c>
      <c r="K1190">
        <v>2016</v>
      </c>
      <c r="L1190">
        <v>20450</v>
      </c>
    </row>
    <row r="1191" spans="1:12" x14ac:dyDescent="0.25">
      <c r="A1191" t="s">
        <v>506</v>
      </c>
      <c r="B1191">
        <v>1</v>
      </c>
      <c r="C1191">
        <v>1111</v>
      </c>
      <c r="D1191">
        <v>10780229</v>
      </c>
      <c r="E1191" s="1">
        <v>42735</v>
      </c>
      <c r="F1191">
        <v>183.75</v>
      </c>
      <c r="G1191">
        <v>1</v>
      </c>
      <c r="H1191">
        <v>1</v>
      </c>
      <c r="I1191">
        <v>13</v>
      </c>
      <c r="J1191" t="s">
        <v>468</v>
      </c>
      <c r="K1191">
        <v>2016</v>
      </c>
      <c r="L1191">
        <v>21858</v>
      </c>
    </row>
    <row r="1192" spans="1:12" x14ac:dyDescent="0.25">
      <c r="A1192" t="s">
        <v>506</v>
      </c>
      <c r="B1192">
        <v>1</v>
      </c>
      <c r="C1192">
        <v>1111</v>
      </c>
      <c r="D1192">
        <v>10780230</v>
      </c>
      <c r="E1192" s="1">
        <v>42735</v>
      </c>
      <c r="F1192">
        <v>551.25</v>
      </c>
      <c r="G1192">
        <v>3</v>
      </c>
      <c r="H1192">
        <v>1</v>
      </c>
      <c r="I1192">
        <v>13</v>
      </c>
      <c r="J1192" t="s">
        <v>468</v>
      </c>
      <c r="K1192">
        <v>2016</v>
      </c>
      <c r="L1192">
        <v>20205</v>
      </c>
    </row>
    <row r="1193" spans="1:12" x14ac:dyDescent="0.25">
      <c r="A1193" t="s">
        <v>506</v>
      </c>
      <c r="B1193">
        <v>1</v>
      </c>
      <c r="C1193">
        <v>1111</v>
      </c>
      <c r="D1193">
        <v>10880081</v>
      </c>
      <c r="E1193" s="1">
        <v>42735</v>
      </c>
      <c r="F1193">
        <v>484.74</v>
      </c>
      <c r="G1193">
        <v>4</v>
      </c>
      <c r="H1193">
        <v>1</v>
      </c>
      <c r="I1193">
        <v>13</v>
      </c>
      <c r="J1193" t="s">
        <v>468</v>
      </c>
      <c r="K1193">
        <v>2016</v>
      </c>
      <c r="L1193">
        <v>22456</v>
      </c>
    </row>
    <row r="1194" spans="1:12" x14ac:dyDescent="0.25">
      <c r="A1194" t="s">
        <v>506</v>
      </c>
      <c r="B1194">
        <v>1</v>
      </c>
      <c r="C1194">
        <v>1111</v>
      </c>
      <c r="D1194">
        <v>10880082</v>
      </c>
      <c r="E1194" s="1">
        <v>42735</v>
      </c>
      <c r="F1194">
        <v>400.62</v>
      </c>
      <c r="G1194">
        <v>4</v>
      </c>
      <c r="H1194">
        <v>1</v>
      </c>
      <c r="I1194">
        <v>13</v>
      </c>
      <c r="J1194" t="s">
        <v>468</v>
      </c>
      <c r="K1194">
        <v>2016</v>
      </c>
      <c r="L1194">
        <v>23362</v>
      </c>
    </row>
    <row r="1195" spans="1:12" x14ac:dyDescent="0.25">
      <c r="A1195" t="s">
        <v>506</v>
      </c>
      <c r="B1195">
        <v>1</v>
      </c>
      <c r="C1195">
        <v>1111</v>
      </c>
      <c r="D1195">
        <v>10880083</v>
      </c>
      <c r="E1195" s="1">
        <v>42735</v>
      </c>
      <c r="F1195">
        <v>216.87</v>
      </c>
      <c r="G1195">
        <v>2</v>
      </c>
      <c r="H1195">
        <v>1</v>
      </c>
      <c r="I1195">
        <v>13</v>
      </c>
      <c r="J1195" t="s">
        <v>468</v>
      </c>
      <c r="K1195">
        <v>2016</v>
      </c>
      <c r="L1195">
        <v>22912</v>
      </c>
    </row>
    <row r="1196" spans="1:12" x14ac:dyDescent="0.25">
      <c r="A1196" t="s">
        <v>506</v>
      </c>
      <c r="B1196">
        <v>1</v>
      </c>
      <c r="C1196">
        <v>1111</v>
      </c>
      <c r="D1196">
        <v>11000241</v>
      </c>
      <c r="E1196" s="1">
        <v>42735</v>
      </c>
      <c r="F1196">
        <v>183.75</v>
      </c>
      <c r="G1196">
        <v>1</v>
      </c>
      <c r="H1196">
        <v>1</v>
      </c>
      <c r="I1196">
        <v>13</v>
      </c>
      <c r="J1196" t="s">
        <v>468</v>
      </c>
      <c r="K1196">
        <v>2016</v>
      </c>
      <c r="L1196">
        <v>25875</v>
      </c>
    </row>
    <row r="1197" spans="1:12" x14ac:dyDescent="0.25">
      <c r="A1197" t="s">
        <v>506</v>
      </c>
      <c r="B1197">
        <v>1</v>
      </c>
      <c r="C1197">
        <v>1111</v>
      </c>
      <c r="D1197">
        <v>11000242</v>
      </c>
      <c r="E1197" s="1">
        <v>42735</v>
      </c>
      <c r="F1197">
        <v>183.75</v>
      </c>
      <c r="G1197">
        <v>1</v>
      </c>
      <c r="H1197">
        <v>1</v>
      </c>
      <c r="I1197">
        <v>13</v>
      </c>
      <c r="J1197" t="s">
        <v>468</v>
      </c>
      <c r="K1197">
        <v>2016</v>
      </c>
      <c r="L1197">
        <v>28044</v>
      </c>
    </row>
    <row r="1198" spans="1:12" x14ac:dyDescent="0.25">
      <c r="A1198" t="s">
        <v>506</v>
      </c>
      <c r="B1198">
        <v>1</v>
      </c>
      <c r="C1198">
        <v>1111</v>
      </c>
      <c r="D1198">
        <v>11000243</v>
      </c>
      <c r="E1198" s="1">
        <v>42735</v>
      </c>
      <c r="F1198">
        <v>183.75</v>
      </c>
      <c r="G1198">
        <v>1</v>
      </c>
      <c r="H1198">
        <v>1</v>
      </c>
      <c r="I1198">
        <v>13</v>
      </c>
      <c r="J1198" t="s">
        <v>468</v>
      </c>
      <c r="K1198">
        <v>2016</v>
      </c>
      <c r="L1198">
        <v>26716</v>
      </c>
    </row>
    <row r="1199" spans="1:12" x14ac:dyDescent="0.25">
      <c r="A1199" t="s">
        <v>506</v>
      </c>
      <c r="B1199">
        <v>1</v>
      </c>
      <c r="C1199">
        <v>1111</v>
      </c>
      <c r="D1199">
        <v>11000244</v>
      </c>
      <c r="E1199" s="1">
        <v>42735</v>
      </c>
      <c r="F1199">
        <v>183.75</v>
      </c>
      <c r="G1199">
        <v>1</v>
      </c>
      <c r="H1199">
        <v>1</v>
      </c>
      <c r="I1199">
        <v>13</v>
      </c>
      <c r="J1199" t="s">
        <v>468</v>
      </c>
      <c r="K1199">
        <v>2016</v>
      </c>
      <c r="L1199">
        <v>26077</v>
      </c>
    </row>
    <row r="1200" spans="1:12" x14ac:dyDescent="0.25">
      <c r="A1200" t="s">
        <v>506</v>
      </c>
      <c r="B1200">
        <v>1</v>
      </c>
      <c r="C1200">
        <v>1111</v>
      </c>
      <c r="D1200">
        <v>11410070</v>
      </c>
      <c r="E1200" s="1">
        <v>42873</v>
      </c>
      <c r="F1200">
        <v>183.75</v>
      </c>
      <c r="G1200">
        <v>1</v>
      </c>
      <c r="H1200">
        <v>1</v>
      </c>
      <c r="I1200">
        <v>13</v>
      </c>
      <c r="J1200" t="s">
        <v>468</v>
      </c>
      <c r="K1200">
        <v>2017</v>
      </c>
      <c r="L1200">
        <v>6105</v>
      </c>
    </row>
    <row r="1201" spans="1:12" x14ac:dyDescent="0.25">
      <c r="A1201" t="s">
        <v>506</v>
      </c>
      <c r="B1201">
        <v>1</v>
      </c>
      <c r="C1201">
        <v>1111</v>
      </c>
      <c r="D1201">
        <v>11410071</v>
      </c>
      <c r="E1201" s="1">
        <v>42873</v>
      </c>
      <c r="F1201">
        <v>183.75</v>
      </c>
      <c r="G1201">
        <v>1</v>
      </c>
      <c r="H1201">
        <v>1</v>
      </c>
      <c r="I1201">
        <v>13</v>
      </c>
      <c r="J1201" t="s">
        <v>468</v>
      </c>
      <c r="K1201">
        <v>2017</v>
      </c>
      <c r="L1201">
        <v>4873</v>
      </c>
    </row>
    <row r="1202" spans="1:12" x14ac:dyDescent="0.25">
      <c r="A1202" t="s">
        <v>506</v>
      </c>
      <c r="B1202">
        <v>1</v>
      </c>
      <c r="C1202">
        <v>1111</v>
      </c>
      <c r="D1202">
        <v>11790304</v>
      </c>
      <c r="E1202" s="1">
        <v>42954</v>
      </c>
      <c r="F1202">
        <v>183.75</v>
      </c>
      <c r="G1202">
        <v>1</v>
      </c>
      <c r="H1202">
        <v>1</v>
      </c>
      <c r="I1202">
        <v>13</v>
      </c>
      <c r="J1202" t="s">
        <v>468</v>
      </c>
      <c r="K1202">
        <v>2017</v>
      </c>
      <c r="L1202">
        <v>14518</v>
      </c>
    </row>
    <row r="1203" spans="1:12" x14ac:dyDescent="0.25">
      <c r="A1203" t="s">
        <v>506</v>
      </c>
      <c r="B1203">
        <v>1</v>
      </c>
      <c r="C1203">
        <v>1111</v>
      </c>
      <c r="D1203">
        <v>11790304</v>
      </c>
      <c r="E1203" s="1">
        <v>42954</v>
      </c>
      <c r="F1203">
        <v>183.75</v>
      </c>
      <c r="G1203">
        <v>1</v>
      </c>
      <c r="H1203">
        <v>1</v>
      </c>
      <c r="I1203">
        <v>13</v>
      </c>
      <c r="J1203" t="s">
        <v>468</v>
      </c>
      <c r="K1203">
        <v>2017</v>
      </c>
      <c r="L1203">
        <v>14518</v>
      </c>
    </row>
    <row r="1204" spans="1:12" x14ac:dyDescent="0.25">
      <c r="A1204" t="s">
        <v>506</v>
      </c>
      <c r="B1204">
        <v>1</v>
      </c>
      <c r="C1204">
        <v>1111</v>
      </c>
      <c r="D1204">
        <v>11790304</v>
      </c>
      <c r="E1204" s="1">
        <v>42954</v>
      </c>
      <c r="F1204">
        <v>183.75</v>
      </c>
      <c r="G1204">
        <v>1</v>
      </c>
      <c r="H1204">
        <v>1</v>
      </c>
      <c r="I1204">
        <v>13</v>
      </c>
      <c r="J1204" t="s">
        <v>468</v>
      </c>
      <c r="K1204">
        <v>2017</v>
      </c>
      <c r="L1204">
        <v>14518</v>
      </c>
    </row>
    <row r="1205" spans="1:12" x14ac:dyDescent="0.25">
      <c r="A1205" t="s">
        <v>506</v>
      </c>
      <c r="B1205">
        <v>1</v>
      </c>
      <c r="C1205">
        <v>1111</v>
      </c>
      <c r="D1205">
        <v>11790304</v>
      </c>
      <c r="E1205" s="1">
        <v>42954</v>
      </c>
      <c r="F1205">
        <v>183.75</v>
      </c>
      <c r="G1205">
        <v>1</v>
      </c>
      <c r="H1205">
        <v>1</v>
      </c>
      <c r="I1205">
        <v>13</v>
      </c>
      <c r="J1205" t="s">
        <v>468</v>
      </c>
      <c r="K1205">
        <v>2017</v>
      </c>
      <c r="L1205">
        <v>14518</v>
      </c>
    </row>
    <row r="1206" spans="1:12" x14ac:dyDescent="0.25">
      <c r="A1206" t="s">
        <v>506</v>
      </c>
      <c r="B1206">
        <v>1</v>
      </c>
      <c r="C1206">
        <v>1111</v>
      </c>
      <c r="D1206">
        <v>11790304</v>
      </c>
      <c r="E1206" s="1">
        <v>42954</v>
      </c>
      <c r="F1206">
        <v>84.12</v>
      </c>
      <c r="G1206">
        <v>1</v>
      </c>
      <c r="H1206">
        <v>1</v>
      </c>
      <c r="I1206">
        <v>13</v>
      </c>
      <c r="J1206" t="s">
        <v>468</v>
      </c>
      <c r="K1206">
        <v>2017</v>
      </c>
      <c r="L1206">
        <v>14518</v>
      </c>
    </row>
    <row r="1207" spans="1:12" x14ac:dyDescent="0.25">
      <c r="A1207" t="s">
        <v>506</v>
      </c>
      <c r="B1207">
        <v>1</v>
      </c>
      <c r="C1207">
        <v>1111</v>
      </c>
      <c r="D1207">
        <v>12470067</v>
      </c>
      <c r="E1207" s="1">
        <v>43138</v>
      </c>
      <c r="F1207">
        <v>367.5</v>
      </c>
      <c r="G1207">
        <v>2</v>
      </c>
      <c r="H1207">
        <v>1</v>
      </c>
      <c r="I1207">
        <v>13</v>
      </c>
      <c r="J1207" t="s">
        <v>468</v>
      </c>
      <c r="K1207">
        <v>2017</v>
      </c>
      <c r="L1207">
        <v>30457</v>
      </c>
    </row>
    <row r="1208" spans="1:12" x14ac:dyDescent="0.25">
      <c r="A1208" t="s">
        <v>506</v>
      </c>
      <c r="B1208">
        <v>1</v>
      </c>
      <c r="C1208">
        <v>1111</v>
      </c>
      <c r="D1208">
        <v>13140189</v>
      </c>
      <c r="E1208" s="1">
        <v>43361</v>
      </c>
      <c r="F1208">
        <v>367.5</v>
      </c>
      <c r="G1208">
        <v>2</v>
      </c>
      <c r="H1208">
        <v>1</v>
      </c>
      <c r="I1208">
        <v>13</v>
      </c>
      <c r="J1208" t="s">
        <v>468</v>
      </c>
      <c r="K1208">
        <v>2018</v>
      </c>
      <c r="L1208">
        <v>15841</v>
      </c>
    </row>
    <row r="1209" spans="1:12" x14ac:dyDescent="0.25">
      <c r="A1209" t="s">
        <v>506</v>
      </c>
      <c r="B1209">
        <v>1</v>
      </c>
      <c r="C1209">
        <v>1111</v>
      </c>
      <c r="D1209">
        <v>14500170</v>
      </c>
      <c r="E1209" s="1">
        <v>43752</v>
      </c>
      <c r="F1209">
        <v>183.75</v>
      </c>
      <c r="G1209">
        <v>1</v>
      </c>
      <c r="H1209">
        <v>1</v>
      </c>
      <c r="I1209">
        <v>13</v>
      </c>
      <c r="J1209" t="s">
        <v>468</v>
      </c>
      <c r="K1209">
        <v>2019</v>
      </c>
      <c r="L1209">
        <v>20007</v>
      </c>
    </row>
    <row r="1210" spans="1:12" x14ac:dyDescent="0.25">
      <c r="A1210" t="s">
        <v>506</v>
      </c>
      <c r="B1210">
        <v>1</v>
      </c>
      <c r="C1210">
        <v>1111</v>
      </c>
      <c r="D1210">
        <v>14500171</v>
      </c>
      <c r="E1210" s="1">
        <v>43752</v>
      </c>
      <c r="F1210">
        <v>367.5</v>
      </c>
      <c r="G1210">
        <v>2</v>
      </c>
      <c r="H1210">
        <v>1</v>
      </c>
      <c r="I1210">
        <v>13</v>
      </c>
      <c r="J1210" t="s">
        <v>468</v>
      </c>
      <c r="K1210">
        <v>2019</v>
      </c>
      <c r="L1210">
        <v>19588</v>
      </c>
    </row>
    <row r="1211" spans="1:12" x14ac:dyDescent="0.25">
      <c r="A1211" t="s">
        <v>506</v>
      </c>
      <c r="B1211">
        <v>1</v>
      </c>
      <c r="C1211">
        <v>1111</v>
      </c>
      <c r="D1211">
        <v>14590182</v>
      </c>
      <c r="E1211" s="1">
        <v>43796</v>
      </c>
      <c r="F1211">
        <v>551.25</v>
      </c>
      <c r="G1211">
        <v>3</v>
      </c>
      <c r="H1211">
        <v>1</v>
      </c>
      <c r="I1211">
        <v>13</v>
      </c>
      <c r="J1211" t="s">
        <v>468</v>
      </c>
      <c r="K1211">
        <v>2019</v>
      </c>
      <c r="L1211">
        <v>7678</v>
      </c>
    </row>
    <row r="1212" spans="1:12" x14ac:dyDescent="0.25">
      <c r="A1212" t="s">
        <v>506</v>
      </c>
      <c r="B1212">
        <v>1</v>
      </c>
      <c r="C1212">
        <v>1111</v>
      </c>
      <c r="D1212">
        <v>14610339</v>
      </c>
      <c r="E1212" s="1">
        <v>43796</v>
      </c>
      <c r="F1212">
        <v>183.75</v>
      </c>
      <c r="G1212">
        <v>1</v>
      </c>
      <c r="H1212">
        <v>1</v>
      </c>
      <c r="I1212">
        <v>13</v>
      </c>
      <c r="J1212" t="s">
        <v>468</v>
      </c>
      <c r="K1212">
        <v>2019</v>
      </c>
      <c r="L1212">
        <v>20766</v>
      </c>
    </row>
    <row r="1213" spans="1:12" x14ac:dyDescent="0.25">
      <c r="A1213" t="s">
        <v>506</v>
      </c>
      <c r="B1213">
        <v>1</v>
      </c>
      <c r="C1213">
        <v>1111</v>
      </c>
      <c r="D1213">
        <v>14610339</v>
      </c>
      <c r="E1213" s="1">
        <v>43796</v>
      </c>
      <c r="F1213">
        <v>183.75</v>
      </c>
      <c r="G1213">
        <v>1</v>
      </c>
      <c r="H1213">
        <v>1</v>
      </c>
      <c r="I1213">
        <v>13</v>
      </c>
      <c r="J1213" t="s">
        <v>468</v>
      </c>
      <c r="K1213">
        <v>2019</v>
      </c>
      <c r="L1213">
        <v>20766</v>
      </c>
    </row>
    <row r="1214" spans="1:12" x14ac:dyDescent="0.25">
      <c r="A1214" t="s">
        <v>506</v>
      </c>
      <c r="B1214">
        <v>1</v>
      </c>
      <c r="C1214">
        <v>1111</v>
      </c>
      <c r="D1214">
        <v>14610340</v>
      </c>
      <c r="E1214" s="1">
        <v>43796</v>
      </c>
      <c r="F1214">
        <v>183.75</v>
      </c>
      <c r="G1214">
        <v>1</v>
      </c>
      <c r="H1214">
        <v>1</v>
      </c>
      <c r="I1214">
        <v>13</v>
      </c>
      <c r="J1214" t="s">
        <v>468</v>
      </c>
      <c r="K1214">
        <v>2019</v>
      </c>
      <c r="L1214">
        <v>21883</v>
      </c>
    </row>
    <row r="1215" spans="1:12" x14ac:dyDescent="0.25">
      <c r="A1215" t="s">
        <v>506</v>
      </c>
      <c r="B1215">
        <v>1</v>
      </c>
      <c r="C1215">
        <v>1111</v>
      </c>
      <c r="D1215">
        <v>14610340</v>
      </c>
      <c r="E1215" s="1">
        <v>43796</v>
      </c>
      <c r="F1215">
        <v>183.75</v>
      </c>
      <c r="G1215">
        <v>1</v>
      </c>
      <c r="H1215">
        <v>1</v>
      </c>
      <c r="I1215">
        <v>13</v>
      </c>
      <c r="J1215" t="s">
        <v>468</v>
      </c>
      <c r="K1215">
        <v>2019</v>
      </c>
      <c r="L1215">
        <v>21883</v>
      </c>
    </row>
    <row r="1216" spans="1:12" x14ac:dyDescent="0.25">
      <c r="A1216" t="s">
        <v>506</v>
      </c>
      <c r="B1216">
        <v>1</v>
      </c>
      <c r="C1216">
        <v>1111</v>
      </c>
      <c r="D1216">
        <v>16210174</v>
      </c>
      <c r="E1216" s="1">
        <v>44292</v>
      </c>
      <c r="F1216">
        <v>52.16</v>
      </c>
      <c r="G1216">
        <v>1</v>
      </c>
      <c r="H1216">
        <v>1</v>
      </c>
      <c r="I1216">
        <v>13</v>
      </c>
      <c r="J1216" t="s">
        <v>468</v>
      </c>
      <c r="K1216">
        <v>2020</v>
      </c>
      <c r="L1216">
        <v>68287</v>
      </c>
    </row>
    <row r="1217" spans="1:12" x14ac:dyDescent="0.25">
      <c r="A1217" t="s">
        <v>506</v>
      </c>
      <c r="B1217">
        <v>1</v>
      </c>
      <c r="C1217">
        <v>1111</v>
      </c>
      <c r="D1217">
        <v>16210177</v>
      </c>
      <c r="E1217" s="1">
        <v>44292</v>
      </c>
      <c r="F1217">
        <v>367.5</v>
      </c>
      <c r="G1217">
        <v>2</v>
      </c>
      <c r="H1217">
        <v>1</v>
      </c>
      <c r="I1217">
        <v>13</v>
      </c>
      <c r="J1217" t="s">
        <v>468</v>
      </c>
      <c r="K1217">
        <v>2021</v>
      </c>
      <c r="L1217">
        <v>4975</v>
      </c>
    </row>
    <row r="1218" spans="1:12" x14ac:dyDescent="0.25">
      <c r="A1218" t="s">
        <v>506</v>
      </c>
      <c r="B1218">
        <v>1</v>
      </c>
      <c r="C1218">
        <v>1111</v>
      </c>
      <c r="D1218">
        <v>16680044</v>
      </c>
      <c r="E1218" s="1">
        <v>44579</v>
      </c>
      <c r="F1218">
        <v>183.75</v>
      </c>
      <c r="G1218">
        <v>1</v>
      </c>
      <c r="H1218">
        <v>1</v>
      </c>
      <c r="I1218">
        <v>13</v>
      </c>
      <c r="J1218" t="s">
        <v>468</v>
      </c>
      <c r="K1218">
        <v>2021</v>
      </c>
      <c r="L1218">
        <v>36877</v>
      </c>
    </row>
    <row r="1219" spans="1:12" x14ac:dyDescent="0.25">
      <c r="A1219" t="s">
        <v>506</v>
      </c>
      <c r="B1219">
        <v>1</v>
      </c>
      <c r="C1219">
        <v>1111</v>
      </c>
      <c r="D1219">
        <v>17250096</v>
      </c>
      <c r="E1219" s="1">
        <v>44656</v>
      </c>
      <c r="F1219">
        <v>367.5</v>
      </c>
      <c r="G1219">
        <v>2</v>
      </c>
      <c r="H1219">
        <v>1</v>
      </c>
      <c r="I1219">
        <v>13</v>
      </c>
      <c r="J1219" t="s">
        <v>468</v>
      </c>
      <c r="K1219">
        <v>2022</v>
      </c>
      <c r="L1219">
        <v>44211</v>
      </c>
    </row>
    <row r="1220" spans="1:12" x14ac:dyDescent="0.25">
      <c r="A1220" t="s">
        <v>506</v>
      </c>
      <c r="B1220">
        <v>1</v>
      </c>
      <c r="C1220">
        <v>1111</v>
      </c>
      <c r="D1220">
        <v>17250097</v>
      </c>
      <c r="E1220" s="1">
        <v>44656</v>
      </c>
      <c r="F1220">
        <v>551.25</v>
      </c>
      <c r="G1220">
        <v>3</v>
      </c>
      <c r="H1220">
        <v>1</v>
      </c>
      <c r="I1220">
        <v>13</v>
      </c>
      <c r="J1220" t="s">
        <v>468</v>
      </c>
      <c r="K1220">
        <v>2022</v>
      </c>
      <c r="L1220">
        <v>45944</v>
      </c>
    </row>
    <row r="1221" spans="1:12" x14ac:dyDescent="0.25">
      <c r="A1221" t="s">
        <v>506</v>
      </c>
      <c r="B1221">
        <v>1</v>
      </c>
      <c r="C1221">
        <v>1111</v>
      </c>
      <c r="D1221">
        <v>17250099</v>
      </c>
      <c r="E1221" s="1">
        <v>44656</v>
      </c>
      <c r="F1221">
        <v>180</v>
      </c>
      <c r="G1221">
        <v>1</v>
      </c>
      <c r="H1221">
        <v>1</v>
      </c>
      <c r="I1221">
        <v>13</v>
      </c>
      <c r="J1221" t="s">
        <v>468</v>
      </c>
      <c r="K1221">
        <v>2022</v>
      </c>
      <c r="L1221">
        <v>4529</v>
      </c>
    </row>
    <row r="1222" spans="1:12" x14ac:dyDescent="0.25">
      <c r="A1222" t="s">
        <v>506</v>
      </c>
      <c r="B1222">
        <v>1</v>
      </c>
      <c r="C1222">
        <v>1111</v>
      </c>
      <c r="D1222">
        <v>16810151</v>
      </c>
      <c r="E1222" s="1">
        <v>44582</v>
      </c>
      <c r="F1222">
        <v>183.75</v>
      </c>
      <c r="G1222">
        <v>1</v>
      </c>
      <c r="H1222">
        <v>1</v>
      </c>
      <c r="I1222">
        <v>13</v>
      </c>
      <c r="J1222" t="s">
        <v>468</v>
      </c>
      <c r="K1222">
        <v>2021</v>
      </c>
      <c r="L1222">
        <v>35161</v>
      </c>
    </row>
    <row r="1223" spans="1:12" x14ac:dyDescent="0.25">
      <c r="A1223" t="s">
        <v>506</v>
      </c>
      <c r="B1223">
        <v>1</v>
      </c>
      <c r="C1223">
        <v>1111</v>
      </c>
      <c r="D1223">
        <v>16810156</v>
      </c>
      <c r="E1223" s="1">
        <v>44582</v>
      </c>
      <c r="F1223">
        <v>183.75</v>
      </c>
      <c r="G1223">
        <v>1</v>
      </c>
      <c r="H1223">
        <v>1</v>
      </c>
      <c r="I1223">
        <v>13</v>
      </c>
      <c r="J1223" t="s">
        <v>468</v>
      </c>
      <c r="K1223">
        <v>2021</v>
      </c>
      <c r="L1223">
        <v>55801</v>
      </c>
    </row>
    <row r="1224" spans="1:12" x14ac:dyDescent="0.25">
      <c r="A1224" t="s">
        <v>506</v>
      </c>
      <c r="B1224">
        <v>1</v>
      </c>
      <c r="C1224">
        <v>1111</v>
      </c>
      <c r="D1224">
        <v>16810157</v>
      </c>
      <c r="E1224" s="1">
        <v>44582</v>
      </c>
      <c r="F1224">
        <v>183.75</v>
      </c>
      <c r="G1224">
        <v>1</v>
      </c>
      <c r="H1224">
        <v>1</v>
      </c>
      <c r="I1224">
        <v>13</v>
      </c>
      <c r="J1224" t="s">
        <v>468</v>
      </c>
      <c r="K1224">
        <v>2021</v>
      </c>
      <c r="L1224">
        <v>56126</v>
      </c>
    </row>
    <row r="1225" spans="1:12" x14ac:dyDescent="0.25">
      <c r="A1225" t="s">
        <v>506</v>
      </c>
      <c r="B1225">
        <v>1</v>
      </c>
      <c r="C1225">
        <v>1111</v>
      </c>
      <c r="D1225">
        <v>16990249</v>
      </c>
      <c r="E1225" s="1">
        <v>44582</v>
      </c>
      <c r="F1225">
        <v>367.5</v>
      </c>
      <c r="G1225">
        <v>2</v>
      </c>
      <c r="H1225">
        <v>1</v>
      </c>
      <c r="I1225">
        <v>13</v>
      </c>
      <c r="J1225" t="s">
        <v>468</v>
      </c>
      <c r="K1225">
        <v>2021</v>
      </c>
      <c r="L1225">
        <v>58873</v>
      </c>
    </row>
    <row r="1226" spans="1:12" x14ac:dyDescent="0.25">
      <c r="A1226" t="s">
        <v>506</v>
      </c>
      <c r="B1226">
        <v>1</v>
      </c>
      <c r="C1226">
        <v>1111</v>
      </c>
      <c r="D1226">
        <v>11120178</v>
      </c>
      <c r="E1226" s="1">
        <v>42783</v>
      </c>
      <c r="F1226">
        <v>20.83</v>
      </c>
      <c r="G1226">
        <v>2</v>
      </c>
      <c r="H1226">
        <v>1</v>
      </c>
      <c r="I1226">
        <v>154</v>
      </c>
      <c r="J1226" t="s">
        <v>483</v>
      </c>
      <c r="K1226">
        <v>2016</v>
      </c>
      <c r="L1226">
        <v>28997</v>
      </c>
    </row>
    <row r="1227" spans="1:12" x14ac:dyDescent="0.25">
      <c r="A1227" t="s">
        <v>506</v>
      </c>
      <c r="B1227">
        <v>1</v>
      </c>
      <c r="C1227">
        <v>1111</v>
      </c>
      <c r="D1227">
        <v>11120179</v>
      </c>
      <c r="E1227" s="1">
        <v>42783</v>
      </c>
      <c r="F1227">
        <v>142.41999999999999</v>
      </c>
      <c r="G1227">
        <v>1</v>
      </c>
      <c r="H1227">
        <v>1</v>
      </c>
      <c r="I1227">
        <v>154</v>
      </c>
      <c r="J1227" t="s">
        <v>483</v>
      </c>
      <c r="K1227">
        <v>2016</v>
      </c>
      <c r="L1227">
        <v>30413</v>
      </c>
    </row>
    <row r="1228" spans="1:12" x14ac:dyDescent="0.25">
      <c r="A1228" t="s">
        <v>506</v>
      </c>
      <c r="B1228">
        <v>1</v>
      </c>
      <c r="C1228">
        <v>1111</v>
      </c>
      <c r="D1228">
        <v>10010061</v>
      </c>
      <c r="E1228" s="1">
        <v>42479</v>
      </c>
      <c r="F1228">
        <v>181.25</v>
      </c>
      <c r="G1228">
        <v>1</v>
      </c>
      <c r="H1228">
        <v>1</v>
      </c>
      <c r="I1228">
        <v>154</v>
      </c>
      <c r="J1228" t="s">
        <v>483</v>
      </c>
      <c r="K1228">
        <v>2015</v>
      </c>
      <c r="L1228">
        <v>29048</v>
      </c>
    </row>
    <row r="1229" spans="1:12" x14ac:dyDescent="0.25">
      <c r="A1229" t="s">
        <v>506</v>
      </c>
      <c r="B1229">
        <v>1</v>
      </c>
      <c r="C1229">
        <v>1111</v>
      </c>
      <c r="D1229">
        <v>10010065</v>
      </c>
      <c r="E1229" s="1">
        <v>42479</v>
      </c>
      <c r="F1229">
        <v>184.73</v>
      </c>
      <c r="G1229">
        <v>1</v>
      </c>
      <c r="H1229">
        <v>1</v>
      </c>
      <c r="I1229">
        <v>154</v>
      </c>
      <c r="J1229" t="s">
        <v>483</v>
      </c>
      <c r="K1229">
        <v>2016</v>
      </c>
      <c r="L1229">
        <v>3503</v>
      </c>
    </row>
    <row r="1230" spans="1:12" x14ac:dyDescent="0.25">
      <c r="A1230" t="s">
        <v>506</v>
      </c>
      <c r="B1230">
        <v>1</v>
      </c>
      <c r="C1230">
        <v>1111</v>
      </c>
      <c r="D1230">
        <v>11770145</v>
      </c>
      <c r="E1230" s="1">
        <v>42991</v>
      </c>
      <c r="F1230">
        <v>301.22000000000003</v>
      </c>
      <c r="G1230">
        <v>2</v>
      </c>
      <c r="H1230">
        <v>1</v>
      </c>
      <c r="I1230">
        <v>154</v>
      </c>
      <c r="J1230" t="s">
        <v>483</v>
      </c>
      <c r="K1230">
        <v>2017</v>
      </c>
      <c r="L1230">
        <v>13677</v>
      </c>
    </row>
    <row r="1231" spans="1:12" x14ac:dyDescent="0.25">
      <c r="A1231" t="s">
        <v>506</v>
      </c>
      <c r="B1231">
        <v>1</v>
      </c>
      <c r="C1231">
        <v>1111</v>
      </c>
      <c r="D1231">
        <v>11770146</v>
      </c>
      <c r="E1231" s="1">
        <v>42991</v>
      </c>
      <c r="F1231">
        <v>179.11</v>
      </c>
      <c r="G1231">
        <v>1</v>
      </c>
      <c r="H1231">
        <v>1</v>
      </c>
      <c r="I1231">
        <v>154</v>
      </c>
      <c r="J1231" t="s">
        <v>483</v>
      </c>
      <c r="K1231">
        <v>2017</v>
      </c>
      <c r="L1231">
        <v>13544</v>
      </c>
    </row>
    <row r="1232" spans="1:12" x14ac:dyDescent="0.25">
      <c r="A1232" t="s">
        <v>506</v>
      </c>
      <c r="B1232">
        <v>1</v>
      </c>
      <c r="C1232">
        <v>1111</v>
      </c>
      <c r="D1232">
        <v>11770147</v>
      </c>
      <c r="E1232" s="1">
        <v>42991</v>
      </c>
      <c r="F1232">
        <v>97.19</v>
      </c>
      <c r="G1232">
        <v>1</v>
      </c>
      <c r="H1232">
        <v>1</v>
      </c>
      <c r="I1232">
        <v>154</v>
      </c>
      <c r="J1232" t="s">
        <v>483</v>
      </c>
      <c r="K1232">
        <v>2017</v>
      </c>
      <c r="L1232">
        <v>16184</v>
      </c>
    </row>
    <row r="1233" spans="1:12" x14ac:dyDescent="0.25">
      <c r="A1233" t="s">
        <v>506</v>
      </c>
      <c r="B1233">
        <v>1</v>
      </c>
      <c r="C1233">
        <v>1111</v>
      </c>
      <c r="D1233">
        <v>11770148</v>
      </c>
      <c r="E1233" s="1">
        <v>42991</v>
      </c>
      <c r="F1233">
        <v>200.2</v>
      </c>
      <c r="G1233">
        <v>3</v>
      </c>
      <c r="H1233">
        <v>1</v>
      </c>
      <c r="I1233">
        <v>154</v>
      </c>
      <c r="J1233" t="s">
        <v>483</v>
      </c>
      <c r="K1233">
        <v>2017</v>
      </c>
      <c r="L1233">
        <v>15987</v>
      </c>
    </row>
    <row r="1234" spans="1:12" x14ac:dyDescent="0.25">
      <c r="A1234" t="s">
        <v>506</v>
      </c>
      <c r="B1234">
        <v>1</v>
      </c>
      <c r="C1234">
        <v>1111</v>
      </c>
      <c r="D1234">
        <v>11770211</v>
      </c>
      <c r="E1234" s="1">
        <v>42991</v>
      </c>
      <c r="F1234">
        <v>49.94</v>
      </c>
      <c r="G1234">
        <v>5</v>
      </c>
      <c r="H1234">
        <v>1</v>
      </c>
      <c r="I1234">
        <v>154</v>
      </c>
      <c r="J1234" t="s">
        <v>483</v>
      </c>
      <c r="K1234">
        <v>2017</v>
      </c>
      <c r="L1234">
        <v>14776</v>
      </c>
    </row>
    <row r="1235" spans="1:12" x14ac:dyDescent="0.25">
      <c r="A1235" t="s">
        <v>506</v>
      </c>
      <c r="B1235">
        <v>1</v>
      </c>
      <c r="C1235">
        <v>1111</v>
      </c>
      <c r="D1235">
        <v>11770212</v>
      </c>
      <c r="E1235" s="1">
        <v>42991</v>
      </c>
      <c r="F1235">
        <v>166.58</v>
      </c>
      <c r="G1235">
        <v>6</v>
      </c>
      <c r="H1235">
        <v>1</v>
      </c>
      <c r="I1235">
        <v>154</v>
      </c>
      <c r="J1235" t="s">
        <v>483</v>
      </c>
      <c r="K1235">
        <v>2017</v>
      </c>
      <c r="L1235">
        <v>9091</v>
      </c>
    </row>
    <row r="1236" spans="1:12" x14ac:dyDescent="0.25">
      <c r="A1236" t="s">
        <v>506</v>
      </c>
      <c r="B1236">
        <v>1</v>
      </c>
      <c r="C1236">
        <v>1111</v>
      </c>
      <c r="D1236">
        <v>13060027</v>
      </c>
      <c r="E1236" s="1">
        <v>43332</v>
      </c>
      <c r="F1236">
        <v>410.82</v>
      </c>
      <c r="G1236">
        <v>2</v>
      </c>
      <c r="H1236">
        <v>1</v>
      </c>
      <c r="I1236">
        <v>154</v>
      </c>
      <c r="J1236" t="s">
        <v>483</v>
      </c>
      <c r="K1236">
        <v>2018</v>
      </c>
      <c r="L1236">
        <v>14816</v>
      </c>
    </row>
    <row r="1237" spans="1:12" x14ac:dyDescent="0.25">
      <c r="A1237" t="s">
        <v>506</v>
      </c>
      <c r="B1237">
        <v>1</v>
      </c>
      <c r="C1237">
        <v>1111</v>
      </c>
      <c r="D1237">
        <v>10210063</v>
      </c>
      <c r="E1237" s="1">
        <v>42566</v>
      </c>
      <c r="F1237">
        <v>84.71</v>
      </c>
      <c r="G1237">
        <v>1</v>
      </c>
      <c r="H1237">
        <v>1</v>
      </c>
      <c r="I1237">
        <v>154</v>
      </c>
      <c r="J1237" t="s">
        <v>483</v>
      </c>
      <c r="K1237">
        <v>2016</v>
      </c>
      <c r="L1237">
        <v>8599</v>
      </c>
    </row>
    <row r="1238" spans="1:12" x14ac:dyDescent="0.25">
      <c r="A1238" t="s">
        <v>506</v>
      </c>
      <c r="B1238">
        <v>1</v>
      </c>
      <c r="C1238">
        <v>1111</v>
      </c>
      <c r="D1238">
        <v>10210064</v>
      </c>
      <c r="E1238" s="1">
        <v>42566</v>
      </c>
      <c r="F1238">
        <v>163.63</v>
      </c>
      <c r="G1238">
        <v>1</v>
      </c>
      <c r="H1238">
        <v>1</v>
      </c>
      <c r="I1238">
        <v>154</v>
      </c>
      <c r="J1238" t="s">
        <v>483</v>
      </c>
      <c r="K1238">
        <v>2016</v>
      </c>
      <c r="L1238">
        <v>6549</v>
      </c>
    </row>
    <row r="1239" spans="1:12" x14ac:dyDescent="0.25">
      <c r="A1239" t="s">
        <v>506</v>
      </c>
      <c r="B1239">
        <v>1</v>
      </c>
      <c r="C1239">
        <v>1111</v>
      </c>
      <c r="D1239">
        <v>10210065</v>
      </c>
      <c r="E1239" s="1">
        <v>42566</v>
      </c>
      <c r="F1239">
        <v>86.04</v>
      </c>
      <c r="G1239">
        <v>1</v>
      </c>
      <c r="H1239">
        <v>1</v>
      </c>
      <c r="I1239">
        <v>154</v>
      </c>
      <c r="J1239" t="s">
        <v>483</v>
      </c>
      <c r="K1239">
        <v>2016</v>
      </c>
      <c r="L1239">
        <v>7284</v>
      </c>
    </row>
    <row r="1240" spans="1:12" x14ac:dyDescent="0.25">
      <c r="A1240" t="s">
        <v>506</v>
      </c>
      <c r="B1240">
        <v>1</v>
      </c>
      <c r="C1240">
        <v>1111</v>
      </c>
      <c r="D1240">
        <v>9910137</v>
      </c>
      <c r="E1240" s="1">
        <v>42451</v>
      </c>
      <c r="F1240">
        <v>746.25</v>
      </c>
      <c r="G1240">
        <v>1</v>
      </c>
      <c r="H1240">
        <v>1</v>
      </c>
      <c r="I1240">
        <v>154</v>
      </c>
      <c r="J1240" t="s">
        <v>483</v>
      </c>
      <c r="K1240">
        <v>2015</v>
      </c>
      <c r="L1240">
        <v>28764</v>
      </c>
    </row>
    <row r="1241" spans="1:12" x14ac:dyDescent="0.25">
      <c r="A1241" t="s">
        <v>506</v>
      </c>
      <c r="B1241">
        <v>1</v>
      </c>
      <c r="C1241">
        <v>1111</v>
      </c>
      <c r="D1241">
        <v>11310003</v>
      </c>
      <c r="E1241" s="1">
        <v>42864</v>
      </c>
      <c r="F1241">
        <v>207.95</v>
      </c>
      <c r="G1241">
        <v>3</v>
      </c>
      <c r="H1241">
        <v>1</v>
      </c>
      <c r="I1241">
        <v>154</v>
      </c>
      <c r="J1241" t="s">
        <v>483</v>
      </c>
      <c r="K1241">
        <v>2017</v>
      </c>
      <c r="L1241">
        <v>2410</v>
      </c>
    </row>
    <row r="1242" spans="1:12" x14ac:dyDescent="0.25">
      <c r="A1242" t="s">
        <v>506</v>
      </c>
      <c r="B1242">
        <v>1</v>
      </c>
      <c r="C1242">
        <v>1111</v>
      </c>
      <c r="D1242">
        <v>11310004</v>
      </c>
      <c r="E1242" s="1">
        <v>42864</v>
      </c>
      <c r="F1242">
        <v>196.4</v>
      </c>
      <c r="G1242">
        <v>3</v>
      </c>
      <c r="H1242">
        <v>1</v>
      </c>
      <c r="I1242">
        <v>154</v>
      </c>
      <c r="J1242" t="s">
        <v>483</v>
      </c>
      <c r="K1242">
        <v>2017</v>
      </c>
      <c r="L1242">
        <v>3895</v>
      </c>
    </row>
    <row r="1243" spans="1:12" x14ac:dyDescent="0.25">
      <c r="A1243" t="s">
        <v>506</v>
      </c>
      <c r="B1243">
        <v>1</v>
      </c>
      <c r="C1243">
        <v>1111</v>
      </c>
      <c r="D1243">
        <v>11310005</v>
      </c>
      <c r="E1243" s="1">
        <v>42864</v>
      </c>
      <c r="F1243">
        <v>131.62</v>
      </c>
      <c r="G1243">
        <v>4</v>
      </c>
      <c r="H1243">
        <v>1</v>
      </c>
      <c r="I1243">
        <v>154</v>
      </c>
      <c r="J1243" t="s">
        <v>483</v>
      </c>
      <c r="K1243">
        <v>2017</v>
      </c>
      <c r="L1243">
        <v>2078</v>
      </c>
    </row>
    <row r="1244" spans="1:12" x14ac:dyDescent="0.25">
      <c r="A1244" t="s">
        <v>506</v>
      </c>
      <c r="B1244">
        <v>1</v>
      </c>
      <c r="C1244">
        <v>1111</v>
      </c>
      <c r="D1244">
        <v>10650196</v>
      </c>
      <c r="E1244" s="1">
        <v>42723</v>
      </c>
      <c r="F1244">
        <v>99.93</v>
      </c>
      <c r="G1244">
        <v>1</v>
      </c>
      <c r="H1244">
        <v>1</v>
      </c>
      <c r="I1244">
        <v>154</v>
      </c>
      <c r="J1244" t="s">
        <v>483</v>
      </c>
      <c r="K1244">
        <v>2016</v>
      </c>
      <c r="L1244">
        <v>18591</v>
      </c>
    </row>
    <row r="1245" spans="1:12" x14ac:dyDescent="0.25">
      <c r="A1245" t="s">
        <v>506</v>
      </c>
      <c r="B1245">
        <v>1</v>
      </c>
      <c r="C1245">
        <v>1111</v>
      </c>
      <c r="D1245">
        <v>10650195</v>
      </c>
      <c r="E1245" s="1">
        <v>42723</v>
      </c>
      <c r="F1245">
        <v>412.35</v>
      </c>
      <c r="G1245">
        <v>1</v>
      </c>
      <c r="H1245">
        <v>1</v>
      </c>
      <c r="I1245">
        <v>154</v>
      </c>
      <c r="J1245" t="s">
        <v>483</v>
      </c>
      <c r="K1245">
        <v>2016</v>
      </c>
      <c r="L1245">
        <v>18677</v>
      </c>
    </row>
    <row r="1246" spans="1:12" x14ac:dyDescent="0.25">
      <c r="A1246" t="s">
        <v>506</v>
      </c>
      <c r="B1246">
        <v>1</v>
      </c>
      <c r="C1246">
        <v>1111</v>
      </c>
      <c r="D1246">
        <v>11960079</v>
      </c>
      <c r="E1246" s="1">
        <v>43033</v>
      </c>
      <c r="F1246">
        <v>54.25</v>
      </c>
      <c r="G1246">
        <v>1</v>
      </c>
      <c r="H1246">
        <v>1</v>
      </c>
      <c r="I1246">
        <v>154</v>
      </c>
      <c r="J1246" t="s">
        <v>483</v>
      </c>
      <c r="K1246">
        <v>2017</v>
      </c>
      <c r="L1246">
        <v>21166</v>
      </c>
    </row>
    <row r="1247" spans="1:12" x14ac:dyDescent="0.25">
      <c r="A1247" t="s">
        <v>506</v>
      </c>
      <c r="B1247">
        <v>1</v>
      </c>
      <c r="C1247">
        <v>1111</v>
      </c>
      <c r="D1247">
        <v>11530216</v>
      </c>
      <c r="E1247" s="1">
        <v>42901</v>
      </c>
      <c r="F1247">
        <v>108.23</v>
      </c>
      <c r="G1247">
        <v>2</v>
      </c>
      <c r="H1247">
        <v>1</v>
      </c>
      <c r="I1247">
        <v>154</v>
      </c>
      <c r="J1247" t="s">
        <v>483</v>
      </c>
      <c r="K1247">
        <v>2017</v>
      </c>
      <c r="L1247">
        <v>9352</v>
      </c>
    </row>
    <row r="1248" spans="1:12" x14ac:dyDescent="0.25">
      <c r="A1248" t="s">
        <v>506</v>
      </c>
      <c r="B1248">
        <v>1</v>
      </c>
      <c r="C1248">
        <v>1111</v>
      </c>
      <c r="D1248">
        <v>11530217</v>
      </c>
      <c r="E1248" s="1">
        <v>42901</v>
      </c>
      <c r="F1248">
        <v>125.13</v>
      </c>
      <c r="G1248">
        <v>2</v>
      </c>
      <c r="H1248">
        <v>1</v>
      </c>
      <c r="I1248">
        <v>154</v>
      </c>
      <c r="J1248" t="s">
        <v>483</v>
      </c>
      <c r="K1248">
        <v>2017</v>
      </c>
      <c r="L1248">
        <v>9947</v>
      </c>
    </row>
    <row r="1249" spans="1:12" x14ac:dyDescent="0.25">
      <c r="A1249" t="s">
        <v>506</v>
      </c>
      <c r="B1249">
        <v>1</v>
      </c>
      <c r="C1249">
        <v>1111</v>
      </c>
      <c r="D1249">
        <v>11530218</v>
      </c>
      <c r="E1249" s="1">
        <v>42901</v>
      </c>
      <c r="F1249">
        <v>131.69999999999999</v>
      </c>
      <c r="G1249">
        <v>2</v>
      </c>
      <c r="H1249">
        <v>1</v>
      </c>
      <c r="I1249">
        <v>154</v>
      </c>
      <c r="J1249" t="s">
        <v>483</v>
      </c>
      <c r="K1249">
        <v>2017</v>
      </c>
      <c r="L1249">
        <v>7890</v>
      </c>
    </row>
    <row r="1250" spans="1:12" x14ac:dyDescent="0.25">
      <c r="A1250" t="s">
        <v>506</v>
      </c>
      <c r="B1250">
        <v>1</v>
      </c>
      <c r="C1250">
        <v>1111</v>
      </c>
      <c r="D1250">
        <v>11530219</v>
      </c>
      <c r="E1250" s="1">
        <v>42901</v>
      </c>
      <c r="F1250">
        <v>441.77</v>
      </c>
      <c r="G1250">
        <v>1</v>
      </c>
      <c r="H1250">
        <v>1</v>
      </c>
      <c r="I1250">
        <v>154</v>
      </c>
      <c r="J1250" t="s">
        <v>483</v>
      </c>
      <c r="K1250">
        <v>2017</v>
      </c>
      <c r="L1250">
        <v>8380</v>
      </c>
    </row>
    <row r="1251" spans="1:12" x14ac:dyDescent="0.25">
      <c r="A1251" t="s">
        <v>506</v>
      </c>
      <c r="B1251">
        <v>1</v>
      </c>
      <c r="C1251">
        <v>1111</v>
      </c>
      <c r="D1251">
        <v>11530220</v>
      </c>
      <c r="E1251" s="1">
        <v>42901</v>
      </c>
      <c r="F1251">
        <v>199.85</v>
      </c>
      <c r="G1251">
        <v>2</v>
      </c>
      <c r="H1251">
        <v>1</v>
      </c>
      <c r="I1251">
        <v>154</v>
      </c>
      <c r="J1251" t="s">
        <v>483</v>
      </c>
      <c r="K1251">
        <v>2017</v>
      </c>
      <c r="L1251">
        <v>9623</v>
      </c>
    </row>
    <row r="1252" spans="1:12" x14ac:dyDescent="0.25">
      <c r="A1252" t="s">
        <v>506</v>
      </c>
      <c r="B1252">
        <v>1</v>
      </c>
      <c r="C1252">
        <v>1111</v>
      </c>
      <c r="D1252">
        <v>13840228</v>
      </c>
      <c r="E1252" s="1">
        <v>43556</v>
      </c>
      <c r="F1252">
        <v>220.32</v>
      </c>
      <c r="G1252">
        <v>2</v>
      </c>
      <c r="H1252">
        <v>1</v>
      </c>
      <c r="I1252">
        <v>154</v>
      </c>
      <c r="J1252" t="s">
        <v>483</v>
      </c>
      <c r="K1252">
        <v>2019</v>
      </c>
      <c r="L1252">
        <v>2628</v>
      </c>
    </row>
    <row r="1253" spans="1:12" x14ac:dyDescent="0.25">
      <c r="A1253" t="s">
        <v>506</v>
      </c>
      <c r="B1253">
        <v>1</v>
      </c>
      <c r="C1253">
        <v>1111</v>
      </c>
      <c r="D1253">
        <v>11410056</v>
      </c>
      <c r="E1253" s="1">
        <v>42866</v>
      </c>
      <c r="F1253">
        <v>42.29</v>
      </c>
      <c r="G1253">
        <v>1</v>
      </c>
      <c r="H1253">
        <v>1</v>
      </c>
      <c r="I1253">
        <v>154</v>
      </c>
      <c r="J1253" t="s">
        <v>483</v>
      </c>
      <c r="K1253">
        <v>2017</v>
      </c>
      <c r="L1253">
        <v>6794</v>
      </c>
    </row>
    <row r="1254" spans="1:12" x14ac:dyDescent="0.25">
      <c r="A1254" t="s">
        <v>506</v>
      </c>
      <c r="B1254">
        <v>1</v>
      </c>
      <c r="C1254">
        <v>1111</v>
      </c>
      <c r="D1254">
        <v>10560080</v>
      </c>
      <c r="E1254" s="1">
        <v>42688</v>
      </c>
      <c r="F1254">
        <v>2.09</v>
      </c>
      <c r="G1254">
        <v>1</v>
      </c>
      <c r="H1254">
        <v>1</v>
      </c>
      <c r="I1254">
        <v>154</v>
      </c>
      <c r="J1254" t="s">
        <v>483</v>
      </c>
      <c r="K1254">
        <v>2016</v>
      </c>
      <c r="L1254">
        <v>17649</v>
      </c>
    </row>
    <row r="1255" spans="1:12" x14ac:dyDescent="0.25">
      <c r="A1255" t="s">
        <v>506</v>
      </c>
      <c r="B1255">
        <v>1</v>
      </c>
      <c r="C1255">
        <v>1111</v>
      </c>
      <c r="D1255">
        <v>10560081</v>
      </c>
      <c r="E1255" s="1">
        <v>42688</v>
      </c>
      <c r="F1255">
        <v>98.99</v>
      </c>
      <c r="G1255">
        <v>1</v>
      </c>
      <c r="H1255">
        <v>1</v>
      </c>
      <c r="I1255">
        <v>154</v>
      </c>
      <c r="J1255" t="s">
        <v>483</v>
      </c>
      <c r="K1255">
        <v>2016</v>
      </c>
      <c r="L1255">
        <v>17343</v>
      </c>
    </row>
    <row r="1256" spans="1:12" x14ac:dyDescent="0.25">
      <c r="A1256" t="s">
        <v>506</v>
      </c>
      <c r="B1256">
        <v>1</v>
      </c>
      <c r="C1256">
        <v>1111</v>
      </c>
      <c r="D1256">
        <v>10560082</v>
      </c>
      <c r="E1256" s="1">
        <v>42688</v>
      </c>
      <c r="F1256">
        <v>151.30000000000001</v>
      </c>
      <c r="G1256">
        <v>1</v>
      </c>
      <c r="H1256">
        <v>1</v>
      </c>
      <c r="I1256">
        <v>154</v>
      </c>
      <c r="J1256" t="s">
        <v>483</v>
      </c>
      <c r="K1256">
        <v>2016</v>
      </c>
      <c r="L1256">
        <v>15875</v>
      </c>
    </row>
    <row r="1257" spans="1:12" x14ac:dyDescent="0.25">
      <c r="A1257" t="s">
        <v>506</v>
      </c>
      <c r="B1257">
        <v>1</v>
      </c>
      <c r="C1257">
        <v>1111</v>
      </c>
      <c r="D1257">
        <v>10560083</v>
      </c>
      <c r="E1257" s="1">
        <v>42688</v>
      </c>
      <c r="F1257">
        <v>344.35</v>
      </c>
      <c r="G1257">
        <v>1</v>
      </c>
      <c r="H1257">
        <v>1</v>
      </c>
      <c r="I1257">
        <v>154</v>
      </c>
      <c r="J1257" t="s">
        <v>483</v>
      </c>
      <c r="K1257">
        <v>2016</v>
      </c>
      <c r="L1257">
        <v>16473</v>
      </c>
    </row>
    <row r="1258" spans="1:12" x14ac:dyDescent="0.25">
      <c r="A1258" t="s">
        <v>506</v>
      </c>
      <c r="B1258">
        <v>1</v>
      </c>
      <c r="C1258">
        <v>1111</v>
      </c>
      <c r="D1258">
        <v>10560084</v>
      </c>
      <c r="E1258" s="1">
        <v>42688</v>
      </c>
      <c r="F1258">
        <v>70.77</v>
      </c>
      <c r="G1258">
        <v>1</v>
      </c>
      <c r="H1258">
        <v>1</v>
      </c>
      <c r="I1258">
        <v>154</v>
      </c>
      <c r="J1258" t="s">
        <v>483</v>
      </c>
      <c r="K1258">
        <v>2015</v>
      </c>
      <c r="L1258">
        <v>17294</v>
      </c>
    </row>
    <row r="1259" spans="1:12" x14ac:dyDescent="0.25">
      <c r="A1259" t="s">
        <v>506</v>
      </c>
      <c r="B1259">
        <v>1</v>
      </c>
      <c r="C1259">
        <v>1111</v>
      </c>
      <c r="D1259">
        <v>10560259</v>
      </c>
      <c r="E1259" s="1">
        <v>42688</v>
      </c>
      <c r="F1259">
        <v>340.97</v>
      </c>
      <c r="G1259">
        <v>1</v>
      </c>
      <c r="H1259">
        <v>1</v>
      </c>
      <c r="I1259">
        <v>154</v>
      </c>
      <c r="J1259" t="s">
        <v>483</v>
      </c>
      <c r="K1259">
        <v>2016</v>
      </c>
      <c r="L1259">
        <v>16473</v>
      </c>
    </row>
    <row r="1260" spans="1:12" x14ac:dyDescent="0.25">
      <c r="A1260" t="s">
        <v>506</v>
      </c>
      <c r="B1260">
        <v>1</v>
      </c>
      <c r="C1260">
        <v>1111</v>
      </c>
      <c r="D1260">
        <v>12630222</v>
      </c>
      <c r="E1260" s="1">
        <v>43199</v>
      </c>
      <c r="F1260">
        <v>18.41</v>
      </c>
      <c r="G1260">
        <v>1</v>
      </c>
      <c r="H1260">
        <v>1</v>
      </c>
      <c r="I1260">
        <v>154</v>
      </c>
      <c r="J1260" t="s">
        <v>483</v>
      </c>
      <c r="K1260">
        <v>2018</v>
      </c>
      <c r="L1260">
        <v>3643</v>
      </c>
    </row>
    <row r="1261" spans="1:12" x14ac:dyDescent="0.25">
      <c r="A1261" t="s">
        <v>506</v>
      </c>
      <c r="B1261">
        <v>1</v>
      </c>
      <c r="C1261">
        <v>1111</v>
      </c>
      <c r="D1261">
        <v>13040103</v>
      </c>
      <c r="E1261" s="1">
        <v>43346</v>
      </c>
      <c r="F1261">
        <v>51.27</v>
      </c>
      <c r="G1261">
        <v>1</v>
      </c>
      <c r="H1261">
        <v>1</v>
      </c>
      <c r="I1261">
        <v>154</v>
      </c>
      <c r="J1261" t="s">
        <v>483</v>
      </c>
      <c r="K1261">
        <v>2018</v>
      </c>
      <c r="L1261">
        <v>3101</v>
      </c>
    </row>
    <row r="1262" spans="1:12" x14ac:dyDescent="0.25">
      <c r="A1262" t="s">
        <v>506</v>
      </c>
      <c r="B1262">
        <v>1</v>
      </c>
      <c r="C1262">
        <v>1111</v>
      </c>
      <c r="D1262">
        <v>13040098</v>
      </c>
      <c r="E1262" s="1">
        <v>43339</v>
      </c>
      <c r="F1262">
        <v>33.72</v>
      </c>
      <c r="G1262">
        <v>1</v>
      </c>
      <c r="H1262">
        <v>1</v>
      </c>
      <c r="I1262">
        <v>154</v>
      </c>
      <c r="J1262" t="s">
        <v>483</v>
      </c>
      <c r="K1262">
        <v>2018</v>
      </c>
      <c r="L1262">
        <v>3643</v>
      </c>
    </row>
    <row r="1263" spans="1:12" x14ac:dyDescent="0.25">
      <c r="A1263" t="s">
        <v>506</v>
      </c>
      <c r="B1263">
        <v>1</v>
      </c>
      <c r="C1263">
        <v>1111</v>
      </c>
      <c r="D1263">
        <v>11970278</v>
      </c>
      <c r="E1263" s="1">
        <v>43042</v>
      </c>
      <c r="F1263">
        <v>103.3</v>
      </c>
      <c r="G1263">
        <v>12</v>
      </c>
      <c r="H1263">
        <v>1</v>
      </c>
      <c r="I1263">
        <v>154</v>
      </c>
      <c r="J1263" t="s">
        <v>483</v>
      </c>
      <c r="K1263">
        <v>2017</v>
      </c>
      <c r="L1263">
        <v>16364</v>
      </c>
    </row>
    <row r="1264" spans="1:12" x14ac:dyDescent="0.25">
      <c r="A1264" t="s">
        <v>506</v>
      </c>
      <c r="B1264">
        <v>1</v>
      </c>
      <c r="C1264">
        <v>1111</v>
      </c>
      <c r="D1264">
        <v>9830145</v>
      </c>
      <c r="E1264" s="1">
        <v>42422</v>
      </c>
      <c r="F1264">
        <v>164.42</v>
      </c>
      <c r="G1264">
        <v>1</v>
      </c>
      <c r="H1264">
        <v>1</v>
      </c>
      <c r="I1264">
        <v>154</v>
      </c>
      <c r="J1264" t="s">
        <v>483</v>
      </c>
      <c r="K1264">
        <v>2015</v>
      </c>
      <c r="L1264">
        <v>28258</v>
      </c>
    </row>
    <row r="1265" spans="1:12" x14ac:dyDescent="0.25">
      <c r="A1265" t="s">
        <v>506</v>
      </c>
      <c r="B1265">
        <v>1</v>
      </c>
      <c r="C1265">
        <v>1111</v>
      </c>
      <c r="D1265">
        <v>9830146</v>
      </c>
      <c r="E1265" s="1">
        <v>42422</v>
      </c>
      <c r="F1265">
        <v>217.76</v>
      </c>
      <c r="G1265">
        <v>1</v>
      </c>
      <c r="H1265">
        <v>1</v>
      </c>
      <c r="I1265">
        <v>154</v>
      </c>
      <c r="J1265" t="s">
        <v>483</v>
      </c>
      <c r="K1265">
        <v>2015</v>
      </c>
      <c r="L1265">
        <v>29048</v>
      </c>
    </row>
    <row r="1266" spans="1:12" x14ac:dyDescent="0.25">
      <c r="A1266" t="s">
        <v>506</v>
      </c>
      <c r="B1266">
        <v>1</v>
      </c>
      <c r="C1266">
        <v>1111</v>
      </c>
      <c r="D1266">
        <v>9830147</v>
      </c>
      <c r="E1266" s="1">
        <v>42422</v>
      </c>
      <c r="F1266">
        <v>225.49</v>
      </c>
      <c r="G1266">
        <v>1</v>
      </c>
      <c r="H1266">
        <v>1</v>
      </c>
      <c r="I1266">
        <v>154</v>
      </c>
      <c r="J1266" t="s">
        <v>483</v>
      </c>
      <c r="K1266">
        <v>2015</v>
      </c>
      <c r="L1266">
        <v>23415</v>
      </c>
    </row>
    <row r="1267" spans="1:12" x14ac:dyDescent="0.25">
      <c r="A1267" t="s">
        <v>506</v>
      </c>
      <c r="B1267">
        <v>1</v>
      </c>
      <c r="C1267">
        <v>1111</v>
      </c>
      <c r="D1267">
        <v>9830148</v>
      </c>
      <c r="E1267" s="1">
        <v>42422</v>
      </c>
      <c r="F1267">
        <v>182.54</v>
      </c>
      <c r="G1267">
        <v>1</v>
      </c>
      <c r="H1267">
        <v>1</v>
      </c>
      <c r="I1267">
        <v>154</v>
      </c>
      <c r="J1267" t="s">
        <v>483</v>
      </c>
      <c r="K1267">
        <v>2015</v>
      </c>
      <c r="L1267">
        <v>27301</v>
      </c>
    </row>
    <row r="1268" spans="1:12" x14ac:dyDescent="0.25">
      <c r="A1268" t="s">
        <v>506</v>
      </c>
      <c r="B1268">
        <v>1</v>
      </c>
      <c r="C1268">
        <v>1111</v>
      </c>
      <c r="D1268">
        <v>12750212</v>
      </c>
      <c r="E1268" s="1">
        <v>43228</v>
      </c>
      <c r="F1268">
        <v>16.309999999999999</v>
      </c>
      <c r="G1268">
        <v>1</v>
      </c>
      <c r="H1268">
        <v>1</v>
      </c>
      <c r="I1268">
        <v>154</v>
      </c>
      <c r="J1268" t="s">
        <v>483</v>
      </c>
      <c r="K1268">
        <v>2018</v>
      </c>
      <c r="L1268">
        <v>5854</v>
      </c>
    </row>
    <row r="1269" spans="1:12" x14ac:dyDescent="0.25">
      <c r="A1269" t="s">
        <v>506</v>
      </c>
      <c r="B1269">
        <v>1</v>
      </c>
      <c r="C1269">
        <v>1111</v>
      </c>
      <c r="D1269">
        <v>11660182</v>
      </c>
      <c r="E1269" s="1">
        <v>42941</v>
      </c>
      <c r="F1269">
        <v>73.33</v>
      </c>
      <c r="G1269">
        <v>2</v>
      </c>
      <c r="H1269">
        <v>1</v>
      </c>
      <c r="I1269">
        <v>154</v>
      </c>
      <c r="J1269" t="s">
        <v>483</v>
      </c>
      <c r="K1269">
        <v>2017</v>
      </c>
      <c r="L1269">
        <v>192</v>
      </c>
    </row>
    <row r="1270" spans="1:12" x14ac:dyDescent="0.25">
      <c r="A1270" t="s">
        <v>506</v>
      </c>
      <c r="B1270">
        <v>1</v>
      </c>
      <c r="C1270">
        <v>1111</v>
      </c>
      <c r="D1270">
        <v>11660183</v>
      </c>
      <c r="E1270" s="1">
        <v>42941</v>
      </c>
      <c r="F1270">
        <v>128.78</v>
      </c>
      <c r="G1270">
        <v>5</v>
      </c>
      <c r="H1270">
        <v>1</v>
      </c>
      <c r="I1270">
        <v>154</v>
      </c>
      <c r="J1270" t="s">
        <v>483</v>
      </c>
      <c r="K1270">
        <v>2017</v>
      </c>
      <c r="L1270">
        <v>12071</v>
      </c>
    </row>
    <row r="1271" spans="1:12" x14ac:dyDescent="0.25">
      <c r="A1271" t="s">
        <v>506</v>
      </c>
      <c r="B1271">
        <v>1</v>
      </c>
      <c r="C1271">
        <v>1111</v>
      </c>
      <c r="D1271">
        <v>11660184</v>
      </c>
      <c r="E1271" s="1">
        <v>42941</v>
      </c>
      <c r="F1271">
        <v>307.10000000000002</v>
      </c>
      <c r="G1271">
        <v>6</v>
      </c>
      <c r="H1271">
        <v>1</v>
      </c>
      <c r="I1271">
        <v>154</v>
      </c>
      <c r="J1271" t="s">
        <v>483</v>
      </c>
      <c r="K1271">
        <v>2017</v>
      </c>
      <c r="L1271">
        <v>9953</v>
      </c>
    </row>
    <row r="1272" spans="1:12" x14ac:dyDescent="0.25">
      <c r="A1272" t="s">
        <v>506</v>
      </c>
      <c r="B1272">
        <v>1</v>
      </c>
      <c r="C1272">
        <v>1111</v>
      </c>
      <c r="D1272">
        <v>11660185</v>
      </c>
      <c r="E1272" s="1">
        <v>42941</v>
      </c>
      <c r="F1272">
        <v>350.91</v>
      </c>
      <c r="G1272">
        <v>4</v>
      </c>
      <c r="H1272">
        <v>1</v>
      </c>
      <c r="I1272">
        <v>154</v>
      </c>
      <c r="J1272" t="s">
        <v>483</v>
      </c>
      <c r="K1272">
        <v>2017</v>
      </c>
      <c r="L1272">
        <v>11546</v>
      </c>
    </row>
    <row r="1273" spans="1:12" x14ac:dyDescent="0.25">
      <c r="A1273" t="s">
        <v>506</v>
      </c>
      <c r="B1273">
        <v>1</v>
      </c>
      <c r="C1273">
        <v>1111</v>
      </c>
      <c r="D1273">
        <v>11660186</v>
      </c>
      <c r="E1273" s="1">
        <v>42941</v>
      </c>
      <c r="F1273">
        <v>182.14</v>
      </c>
      <c r="G1273">
        <v>3</v>
      </c>
      <c r="H1273">
        <v>1</v>
      </c>
      <c r="I1273">
        <v>154</v>
      </c>
      <c r="J1273" t="s">
        <v>483</v>
      </c>
      <c r="K1273">
        <v>2017</v>
      </c>
      <c r="L1273">
        <v>12609</v>
      </c>
    </row>
    <row r="1274" spans="1:12" x14ac:dyDescent="0.25">
      <c r="A1274" t="s">
        <v>506</v>
      </c>
      <c r="B1274">
        <v>1</v>
      </c>
      <c r="C1274">
        <v>1111</v>
      </c>
      <c r="D1274">
        <v>11410072</v>
      </c>
      <c r="E1274" s="1">
        <v>42870</v>
      </c>
      <c r="F1274">
        <v>170.23</v>
      </c>
      <c r="G1274">
        <v>1</v>
      </c>
      <c r="H1274">
        <v>1</v>
      </c>
      <c r="I1274">
        <v>154</v>
      </c>
      <c r="J1274" t="s">
        <v>483</v>
      </c>
      <c r="K1274">
        <v>2017</v>
      </c>
      <c r="L1274">
        <v>6354</v>
      </c>
    </row>
    <row r="1275" spans="1:12" x14ac:dyDescent="0.25">
      <c r="A1275" t="s">
        <v>506</v>
      </c>
      <c r="B1275">
        <v>1</v>
      </c>
      <c r="C1275">
        <v>1111</v>
      </c>
      <c r="D1275">
        <v>11410286</v>
      </c>
      <c r="E1275" s="1">
        <v>42870</v>
      </c>
      <c r="F1275">
        <v>258.98</v>
      </c>
      <c r="G1275">
        <v>8</v>
      </c>
      <c r="H1275">
        <v>1</v>
      </c>
      <c r="I1275">
        <v>154</v>
      </c>
      <c r="J1275" t="s">
        <v>483</v>
      </c>
      <c r="K1275">
        <v>2017</v>
      </c>
      <c r="L1275">
        <v>5014</v>
      </c>
    </row>
    <row r="1276" spans="1:12" x14ac:dyDescent="0.25">
      <c r="A1276" t="s">
        <v>506</v>
      </c>
      <c r="B1276">
        <v>1</v>
      </c>
      <c r="C1276">
        <v>1111</v>
      </c>
      <c r="D1276">
        <v>11410287</v>
      </c>
      <c r="E1276" s="1">
        <v>42870</v>
      </c>
      <c r="F1276">
        <v>65.73</v>
      </c>
      <c r="G1276">
        <v>6</v>
      </c>
      <c r="H1276">
        <v>1</v>
      </c>
      <c r="I1276">
        <v>154</v>
      </c>
      <c r="J1276" t="s">
        <v>483</v>
      </c>
      <c r="K1276">
        <v>2017</v>
      </c>
      <c r="L1276">
        <v>5408</v>
      </c>
    </row>
    <row r="1277" spans="1:12" x14ac:dyDescent="0.25">
      <c r="A1277" t="s">
        <v>506</v>
      </c>
      <c r="B1277">
        <v>1</v>
      </c>
      <c r="C1277">
        <v>1111</v>
      </c>
      <c r="D1277">
        <v>10010045</v>
      </c>
      <c r="E1277" s="1">
        <v>42467</v>
      </c>
      <c r="F1277">
        <v>16.670000000000002</v>
      </c>
      <c r="G1277">
        <v>1</v>
      </c>
      <c r="H1277">
        <v>1</v>
      </c>
      <c r="I1277">
        <v>154</v>
      </c>
      <c r="J1277" t="s">
        <v>483</v>
      </c>
      <c r="K1277">
        <v>2015</v>
      </c>
      <c r="L1277">
        <v>12869</v>
      </c>
    </row>
    <row r="1278" spans="1:12" x14ac:dyDescent="0.25">
      <c r="A1278" t="s">
        <v>506</v>
      </c>
      <c r="B1278">
        <v>1</v>
      </c>
      <c r="C1278">
        <v>1111</v>
      </c>
      <c r="D1278">
        <v>11880285</v>
      </c>
      <c r="E1278" s="1">
        <v>43031</v>
      </c>
      <c r="F1278">
        <v>176.5</v>
      </c>
      <c r="G1278">
        <v>1</v>
      </c>
      <c r="H1278">
        <v>1</v>
      </c>
      <c r="I1278">
        <v>154</v>
      </c>
      <c r="J1278" t="s">
        <v>483</v>
      </c>
      <c r="K1278">
        <v>2017</v>
      </c>
      <c r="L1278">
        <v>5014</v>
      </c>
    </row>
    <row r="1279" spans="1:12" x14ac:dyDescent="0.25">
      <c r="A1279" t="s">
        <v>506</v>
      </c>
      <c r="B1279">
        <v>1</v>
      </c>
      <c r="C1279">
        <v>1111</v>
      </c>
      <c r="D1279">
        <v>11960078</v>
      </c>
      <c r="E1279" s="1">
        <v>43034</v>
      </c>
      <c r="F1279">
        <v>138.63</v>
      </c>
      <c r="G1279">
        <v>1</v>
      </c>
      <c r="H1279">
        <v>1</v>
      </c>
      <c r="I1279">
        <v>154</v>
      </c>
      <c r="J1279" t="s">
        <v>483</v>
      </c>
      <c r="K1279">
        <v>2017</v>
      </c>
      <c r="L1279">
        <v>20287</v>
      </c>
    </row>
    <row r="1280" spans="1:12" x14ac:dyDescent="0.25">
      <c r="A1280" t="s">
        <v>506</v>
      </c>
      <c r="B1280">
        <v>1</v>
      </c>
      <c r="C1280">
        <v>1111</v>
      </c>
      <c r="D1280">
        <v>10480293</v>
      </c>
      <c r="E1280" s="1">
        <v>42663</v>
      </c>
      <c r="F1280">
        <v>292.8</v>
      </c>
      <c r="G1280">
        <v>1</v>
      </c>
      <c r="H1280">
        <v>1</v>
      </c>
      <c r="I1280">
        <v>154</v>
      </c>
      <c r="J1280" t="s">
        <v>483</v>
      </c>
      <c r="K1280">
        <v>2016</v>
      </c>
      <c r="L1280">
        <v>14276</v>
      </c>
    </row>
    <row r="1281" spans="1:12" x14ac:dyDescent="0.25">
      <c r="A1281" t="s">
        <v>506</v>
      </c>
      <c r="B1281">
        <v>1</v>
      </c>
      <c r="C1281">
        <v>1111</v>
      </c>
      <c r="D1281">
        <v>10680307</v>
      </c>
      <c r="E1281" s="1">
        <v>42663</v>
      </c>
      <c r="F1281">
        <v>1.68</v>
      </c>
      <c r="G1281">
        <v>1</v>
      </c>
      <c r="H1281">
        <v>1</v>
      </c>
      <c r="I1281">
        <v>154</v>
      </c>
      <c r="J1281" t="s">
        <v>483</v>
      </c>
      <c r="K1281">
        <v>2016</v>
      </c>
      <c r="L1281">
        <v>18363</v>
      </c>
    </row>
    <row r="1282" spans="1:12" x14ac:dyDescent="0.25">
      <c r="A1282" t="s">
        <v>506</v>
      </c>
      <c r="B1282">
        <v>1</v>
      </c>
      <c r="C1282">
        <v>1111</v>
      </c>
      <c r="D1282">
        <v>10680307</v>
      </c>
      <c r="E1282" s="1">
        <v>42663</v>
      </c>
      <c r="F1282">
        <v>13.73</v>
      </c>
      <c r="G1282">
        <v>1</v>
      </c>
      <c r="H1282">
        <v>1</v>
      </c>
      <c r="I1282">
        <v>154</v>
      </c>
      <c r="J1282" t="s">
        <v>483</v>
      </c>
      <c r="K1282">
        <v>2016</v>
      </c>
      <c r="L1282">
        <v>18363</v>
      </c>
    </row>
    <row r="1283" spans="1:12" x14ac:dyDescent="0.25">
      <c r="A1283" t="s">
        <v>506</v>
      </c>
      <c r="B1283">
        <v>1</v>
      </c>
      <c r="C1283">
        <v>1111</v>
      </c>
      <c r="D1283">
        <v>10680307</v>
      </c>
      <c r="E1283" s="1">
        <v>42663</v>
      </c>
      <c r="F1283">
        <v>13.42</v>
      </c>
      <c r="G1283">
        <v>1</v>
      </c>
      <c r="H1283">
        <v>1</v>
      </c>
      <c r="I1283">
        <v>154</v>
      </c>
      <c r="J1283" t="s">
        <v>483</v>
      </c>
      <c r="K1283">
        <v>2016</v>
      </c>
      <c r="L1283">
        <v>18363</v>
      </c>
    </row>
    <row r="1284" spans="1:12" x14ac:dyDescent="0.25">
      <c r="A1284" t="s">
        <v>506</v>
      </c>
      <c r="B1284">
        <v>1</v>
      </c>
      <c r="C1284">
        <v>1111</v>
      </c>
      <c r="D1284">
        <v>10680307</v>
      </c>
      <c r="E1284" s="1">
        <v>42663</v>
      </c>
      <c r="F1284">
        <v>21.33</v>
      </c>
      <c r="G1284">
        <v>1</v>
      </c>
      <c r="H1284">
        <v>1</v>
      </c>
      <c r="I1284">
        <v>154</v>
      </c>
      <c r="J1284" t="s">
        <v>483</v>
      </c>
      <c r="K1284">
        <v>2016</v>
      </c>
      <c r="L1284">
        <v>18363</v>
      </c>
    </row>
    <row r="1285" spans="1:12" x14ac:dyDescent="0.25">
      <c r="A1285" t="s">
        <v>506</v>
      </c>
      <c r="B1285">
        <v>1</v>
      </c>
      <c r="C1285">
        <v>1111</v>
      </c>
      <c r="D1285">
        <v>10680307</v>
      </c>
      <c r="E1285" s="1">
        <v>42663</v>
      </c>
      <c r="F1285">
        <v>29.66</v>
      </c>
      <c r="G1285">
        <v>1</v>
      </c>
      <c r="H1285">
        <v>1</v>
      </c>
      <c r="I1285">
        <v>154</v>
      </c>
      <c r="J1285" t="s">
        <v>483</v>
      </c>
      <c r="K1285">
        <v>2016</v>
      </c>
      <c r="L1285">
        <v>18363</v>
      </c>
    </row>
    <row r="1286" spans="1:12" x14ac:dyDescent="0.25">
      <c r="A1286" t="s">
        <v>506</v>
      </c>
      <c r="B1286">
        <v>1</v>
      </c>
      <c r="C1286">
        <v>1111</v>
      </c>
      <c r="D1286">
        <v>10680307</v>
      </c>
      <c r="E1286" s="1">
        <v>42663</v>
      </c>
      <c r="F1286">
        <v>17.47</v>
      </c>
      <c r="G1286">
        <v>1</v>
      </c>
      <c r="H1286">
        <v>1</v>
      </c>
      <c r="I1286">
        <v>154</v>
      </c>
      <c r="J1286" t="s">
        <v>483</v>
      </c>
      <c r="K1286">
        <v>2016</v>
      </c>
      <c r="L1286">
        <v>18363</v>
      </c>
    </row>
    <row r="1287" spans="1:12" x14ac:dyDescent="0.25">
      <c r="A1287" t="s">
        <v>506</v>
      </c>
      <c r="B1287">
        <v>1</v>
      </c>
      <c r="C1287">
        <v>1111</v>
      </c>
      <c r="D1287">
        <v>10680307</v>
      </c>
      <c r="E1287" s="1">
        <v>42663</v>
      </c>
      <c r="F1287">
        <v>28.31</v>
      </c>
      <c r="G1287">
        <v>1</v>
      </c>
      <c r="H1287">
        <v>1</v>
      </c>
      <c r="I1287">
        <v>154</v>
      </c>
      <c r="J1287" t="s">
        <v>483</v>
      </c>
      <c r="K1287">
        <v>2016</v>
      </c>
      <c r="L1287">
        <v>18363</v>
      </c>
    </row>
    <row r="1288" spans="1:12" x14ac:dyDescent="0.25">
      <c r="A1288" t="s">
        <v>506</v>
      </c>
      <c r="B1288">
        <v>1</v>
      </c>
      <c r="C1288">
        <v>1111</v>
      </c>
      <c r="D1288">
        <v>10680307</v>
      </c>
      <c r="E1288" s="1">
        <v>42663</v>
      </c>
      <c r="F1288">
        <v>24.18</v>
      </c>
      <c r="G1288">
        <v>1</v>
      </c>
      <c r="H1288">
        <v>1</v>
      </c>
      <c r="I1288">
        <v>154</v>
      </c>
      <c r="J1288" t="s">
        <v>483</v>
      </c>
      <c r="K1288">
        <v>2016</v>
      </c>
      <c r="L1288">
        <v>18363</v>
      </c>
    </row>
    <row r="1289" spans="1:12" x14ac:dyDescent="0.25">
      <c r="A1289" t="s">
        <v>506</v>
      </c>
      <c r="B1289">
        <v>1</v>
      </c>
      <c r="C1289">
        <v>1111</v>
      </c>
      <c r="D1289">
        <v>10680307</v>
      </c>
      <c r="E1289" s="1">
        <v>42663</v>
      </c>
      <c r="F1289">
        <v>25.11</v>
      </c>
      <c r="G1289">
        <v>1</v>
      </c>
      <c r="H1289">
        <v>1</v>
      </c>
      <c r="I1289">
        <v>154</v>
      </c>
      <c r="J1289" t="s">
        <v>483</v>
      </c>
      <c r="K1289">
        <v>2016</v>
      </c>
      <c r="L1289">
        <v>18363</v>
      </c>
    </row>
    <row r="1290" spans="1:12" x14ac:dyDescent="0.25">
      <c r="A1290" t="s">
        <v>506</v>
      </c>
      <c r="B1290">
        <v>1</v>
      </c>
      <c r="C1290">
        <v>1111</v>
      </c>
      <c r="D1290">
        <v>10680307</v>
      </c>
      <c r="E1290" s="1">
        <v>42663</v>
      </c>
      <c r="F1290">
        <v>18.36</v>
      </c>
      <c r="G1290">
        <v>1</v>
      </c>
      <c r="H1290">
        <v>1</v>
      </c>
      <c r="I1290">
        <v>154</v>
      </c>
      <c r="J1290" t="s">
        <v>483</v>
      </c>
      <c r="K1290">
        <v>2016</v>
      </c>
      <c r="L1290">
        <v>18363</v>
      </c>
    </row>
    <row r="1291" spans="1:12" x14ac:dyDescent="0.25">
      <c r="A1291" t="s">
        <v>506</v>
      </c>
      <c r="B1291">
        <v>1</v>
      </c>
      <c r="C1291">
        <v>1111</v>
      </c>
      <c r="D1291">
        <v>10680307</v>
      </c>
      <c r="E1291" s="1">
        <v>42663</v>
      </c>
      <c r="F1291">
        <v>28.66</v>
      </c>
      <c r="G1291">
        <v>1</v>
      </c>
      <c r="H1291">
        <v>1</v>
      </c>
      <c r="I1291">
        <v>154</v>
      </c>
      <c r="J1291" t="s">
        <v>483</v>
      </c>
      <c r="K1291">
        <v>2016</v>
      </c>
      <c r="L1291">
        <v>18363</v>
      </c>
    </row>
    <row r="1292" spans="1:12" x14ac:dyDescent="0.25">
      <c r="A1292" t="s">
        <v>506</v>
      </c>
      <c r="B1292">
        <v>1</v>
      </c>
      <c r="C1292">
        <v>1111</v>
      </c>
      <c r="D1292">
        <v>10680307</v>
      </c>
      <c r="E1292" s="1">
        <v>42663</v>
      </c>
      <c r="F1292">
        <v>18.77</v>
      </c>
      <c r="G1292">
        <v>1</v>
      </c>
      <c r="H1292">
        <v>1</v>
      </c>
      <c r="I1292">
        <v>154</v>
      </c>
      <c r="J1292" t="s">
        <v>483</v>
      </c>
      <c r="K1292">
        <v>2016</v>
      </c>
      <c r="L1292">
        <v>18363</v>
      </c>
    </row>
    <row r="1293" spans="1:12" x14ac:dyDescent="0.25">
      <c r="A1293" t="s">
        <v>506</v>
      </c>
      <c r="B1293">
        <v>1</v>
      </c>
      <c r="C1293">
        <v>1111</v>
      </c>
      <c r="D1293">
        <v>10680307</v>
      </c>
      <c r="E1293" s="1">
        <v>42663</v>
      </c>
      <c r="F1293">
        <v>27.42</v>
      </c>
      <c r="G1293">
        <v>1</v>
      </c>
      <c r="H1293">
        <v>1</v>
      </c>
      <c r="I1293">
        <v>154</v>
      </c>
      <c r="J1293" t="s">
        <v>483</v>
      </c>
      <c r="K1293">
        <v>2016</v>
      </c>
      <c r="L1293">
        <v>18363</v>
      </c>
    </row>
    <row r="1294" spans="1:12" x14ac:dyDescent="0.25">
      <c r="A1294" t="s">
        <v>506</v>
      </c>
      <c r="B1294">
        <v>1</v>
      </c>
      <c r="C1294">
        <v>1111</v>
      </c>
      <c r="D1294">
        <v>10680307</v>
      </c>
      <c r="E1294" s="1">
        <v>42663</v>
      </c>
      <c r="F1294">
        <v>20.28</v>
      </c>
      <c r="G1294">
        <v>1</v>
      </c>
      <c r="H1294">
        <v>1</v>
      </c>
      <c r="I1294">
        <v>154</v>
      </c>
      <c r="J1294" t="s">
        <v>483</v>
      </c>
      <c r="K1294">
        <v>2016</v>
      </c>
      <c r="L1294">
        <v>18363</v>
      </c>
    </row>
    <row r="1295" spans="1:12" x14ac:dyDescent="0.25">
      <c r="A1295" t="s">
        <v>506</v>
      </c>
      <c r="B1295">
        <v>1</v>
      </c>
      <c r="C1295">
        <v>1111</v>
      </c>
      <c r="D1295">
        <v>10680307</v>
      </c>
      <c r="E1295" s="1">
        <v>42663</v>
      </c>
      <c r="F1295">
        <v>36.25</v>
      </c>
      <c r="G1295">
        <v>1</v>
      </c>
      <c r="H1295">
        <v>1</v>
      </c>
      <c r="I1295">
        <v>154</v>
      </c>
      <c r="J1295" t="s">
        <v>483</v>
      </c>
      <c r="K1295">
        <v>2016</v>
      </c>
      <c r="L1295">
        <v>18363</v>
      </c>
    </row>
    <row r="1296" spans="1:12" x14ac:dyDescent="0.25">
      <c r="A1296" t="s">
        <v>506</v>
      </c>
      <c r="B1296">
        <v>1</v>
      </c>
      <c r="C1296">
        <v>1111</v>
      </c>
      <c r="D1296">
        <v>10680307</v>
      </c>
      <c r="E1296" s="1">
        <v>42663</v>
      </c>
      <c r="F1296">
        <v>26.32</v>
      </c>
      <c r="G1296">
        <v>1</v>
      </c>
      <c r="H1296">
        <v>1</v>
      </c>
      <c r="I1296">
        <v>154</v>
      </c>
      <c r="J1296" t="s">
        <v>483</v>
      </c>
      <c r="K1296">
        <v>2016</v>
      </c>
      <c r="L1296">
        <v>18363</v>
      </c>
    </row>
    <row r="1297" spans="1:12" x14ac:dyDescent="0.25">
      <c r="A1297" t="s">
        <v>506</v>
      </c>
      <c r="B1297">
        <v>1</v>
      </c>
      <c r="C1297">
        <v>1111</v>
      </c>
      <c r="D1297">
        <v>10680307</v>
      </c>
      <c r="E1297" s="1">
        <v>42663</v>
      </c>
      <c r="F1297">
        <v>23.52</v>
      </c>
      <c r="G1297">
        <v>1</v>
      </c>
      <c r="H1297">
        <v>1</v>
      </c>
      <c r="I1297">
        <v>154</v>
      </c>
      <c r="J1297" t="s">
        <v>483</v>
      </c>
      <c r="K1297">
        <v>2016</v>
      </c>
      <c r="L1297">
        <v>18363</v>
      </c>
    </row>
    <row r="1298" spans="1:12" x14ac:dyDescent="0.25">
      <c r="A1298" t="s">
        <v>506</v>
      </c>
      <c r="B1298">
        <v>1</v>
      </c>
      <c r="C1298">
        <v>1111</v>
      </c>
      <c r="D1298">
        <v>10680307</v>
      </c>
      <c r="E1298" s="1">
        <v>42663</v>
      </c>
      <c r="F1298">
        <v>37</v>
      </c>
      <c r="G1298">
        <v>1</v>
      </c>
      <c r="H1298">
        <v>1</v>
      </c>
      <c r="I1298">
        <v>154</v>
      </c>
      <c r="J1298" t="s">
        <v>483</v>
      </c>
      <c r="K1298">
        <v>2016</v>
      </c>
      <c r="L1298">
        <v>18363</v>
      </c>
    </row>
    <row r="1299" spans="1:12" x14ac:dyDescent="0.25">
      <c r="A1299" t="s">
        <v>506</v>
      </c>
      <c r="B1299">
        <v>1</v>
      </c>
      <c r="C1299">
        <v>1111</v>
      </c>
      <c r="D1299">
        <v>10680307</v>
      </c>
      <c r="E1299" s="1">
        <v>42663</v>
      </c>
      <c r="F1299">
        <v>25.33</v>
      </c>
      <c r="G1299">
        <v>1</v>
      </c>
      <c r="H1299">
        <v>1</v>
      </c>
      <c r="I1299">
        <v>154</v>
      </c>
      <c r="J1299" t="s">
        <v>483</v>
      </c>
      <c r="K1299">
        <v>2016</v>
      </c>
      <c r="L1299">
        <v>18363</v>
      </c>
    </row>
    <row r="1300" spans="1:12" x14ac:dyDescent="0.25">
      <c r="A1300" t="s">
        <v>506</v>
      </c>
      <c r="B1300">
        <v>1</v>
      </c>
      <c r="C1300">
        <v>1111</v>
      </c>
      <c r="D1300">
        <v>10680307</v>
      </c>
      <c r="E1300" s="1">
        <v>42663</v>
      </c>
      <c r="F1300">
        <v>23.42</v>
      </c>
      <c r="G1300">
        <v>1</v>
      </c>
      <c r="H1300">
        <v>1</v>
      </c>
      <c r="I1300">
        <v>154</v>
      </c>
      <c r="J1300" t="s">
        <v>483</v>
      </c>
      <c r="K1300">
        <v>2016</v>
      </c>
      <c r="L1300">
        <v>18363</v>
      </c>
    </row>
    <row r="1301" spans="1:12" x14ac:dyDescent="0.25">
      <c r="A1301" t="s">
        <v>506</v>
      </c>
      <c r="B1301">
        <v>1</v>
      </c>
      <c r="C1301">
        <v>1111</v>
      </c>
      <c r="D1301">
        <v>10680307</v>
      </c>
      <c r="E1301" s="1">
        <v>42663</v>
      </c>
      <c r="F1301">
        <v>25.43</v>
      </c>
      <c r="G1301">
        <v>1</v>
      </c>
      <c r="H1301">
        <v>1</v>
      </c>
      <c r="I1301">
        <v>154</v>
      </c>
      <c r="J1301" t="s">
        <v>483</v>
      </c>
      <c r="K1301">
        <v>2016</v>
      </c>
      <c r="L1301">
        <v>18363</v>
      </c>
    </row>
    <row r="1302" spans="1:12" x14ac:dyDescent="0.25">
      <c r="A1302" t="s">
        <v>506</v>
      </c>
      <c r="B1302">
        <v>1</v>
      </c>
      <c r="C1302">
        <v>1111</v>
      </c>
      <c r="D1302">
        <v>10680307</v>
      </c>
      <c r="E1302" s="1">
        <v>42663</v>
      </c>
      <c r="F1302">
        <v>7.12</v>
      </c>
      <c r="G1302">
        <v>1</v>
      </c>
      <c r="H1302">
        <v>1</v>
      </c>
      <c r="I1302">
        <v>154</v>
      </c>
      <c r="J1302" t="s">
        <v>483</v>
      </c>
      <c r="K1302">
        <v>2016</v>
      </c>
      <c r="L1302">
        <v>18363</v>
      </c>
    </row>
    <row r="1303" spans="1:12" x14ac:dyDescent="0.25">
      <c r="A1303" t="s">
        <v>506</v>
      </c>
      <c r="B1303">
        <v>1</v>
      </c>
      <c r="C1303">
        <v>1111</v>
      </c>
      <c r="D1303">
        <v>10770313</v>
      </c>
      <c r="E1303" s="1">
        <v>42663</v>
      </c>
      <c r="F1303">
        <v>10.43</v>
      </c>
      <c r="G1303">
        <v>1</v>
      </c>
      <c r="H1303">
        <v>1</v>
      </c>
      <c r="I1303">
        <v>154</v>
      </c>
      <c r="J1303" t="s">
        <v>483</v>
      </c>
      <c r="K1303">
        <v>2016</v>
      </c>
      <c r="L1303">
        <v>20346</v>
      </c>
    </row>
    <row r="1304" spans="1:12" x14ac:dyDescent="0.25">
      <c r="A1304" t="s">
        <v>506</v>
      </c>
      <c r="B1304">
        <v>1</v>
      </c>
      <c r="C1304">
        <v>1111</v>
      </c>
      <c r="D1304">
        <v>10770313</v>
      </c>
      <c r="E1304" s="1">
        <v>42663</v>
      </c>
      <c r="F1304">
        <v>25.75</v>
      </c>
      <c r="G1304">
        <v>1</v>
      </c>
      <c r="H1304">
        <v>1</v>
      </c>
      <c r="I1304">
        <v>154</v>
      </c>
      <c r="J1304" t="s">
        <v>483</v>
      </c>
      <c r="K1304">
        <v>2016</v>
      </c>
      <c r="L1304">
        <v>20346</v>
      </c>
    </row>
    <row r="1305" spans="1:12" x14ac:dyDescent="0.25">
      <c r="A1305" t="s">
        <v>506</v>
      </c>
      <c r="B1305">
        <v>1</v>
      </c>
      <c r="C1305">
        <v>1111</v>
      </c>
      <c r="D1305">
        <v>10770313</v>
      </c>
      <c r="E1305" s="1">
        <v>42663</v>
      </c>
      <c r="F1305">
        <v>11.54</v>
      </c>
      <c r="G1305">
        <v>1</v>
      </c>
      <c r="H1305">
        <v>1</v>
      </c>
      <c r="I1305">
        <v>154</v>
      </c>
      <c r="J1305" t="s">
        <v>483</v>
      </c>
      <c r="K1305">
        <v>2016</v>
      </c>
      <c r="L1305">
        <v>20346</v>
      </c>
    </row>
    <row r="1306" spans="1:12" x14ac:dyDescent="0.25">
      <c r="A1306" t="s">
        <v>506</v>
      </c>
      <c r="B1306">
        <v>1</v>
      </c>
      <c r="C1306">
        <v>1111</v>
      </c>
      <c r="D1306">
        <v>10770313</v>
      </c>
      <c r="E1306" s="1">
        <v>42663</v>
      </c>
      <c r="F1306">
        <v>8.2200000000000006</v>
      </c>
      <c r="G1306">
        <v>1</v>
      </c>
      <c r="H1306">
        <v>1</v>
      </c>
      <c r="I1306">
        <v>154</v>
      </c>
      <c r="J1306" t="s">
        <v>483</v>
      </c>
      <c r="K1306">
        <v>2016</v>
      </c>
      <c r="L1306">
        <v>20346</v>
      </c>
    </row>
    <row r="1307" spans="1:12" x14ac:dyDescent="0.25">
      <c r="A1307" t="s">
        <v>506</v>
      </c>
      <c r="B1307">
        <v>1</v>
      </c>
      <c r="C1307">
        <v>1111</v>
      </c>
      <c r="D1307">
        <v>10770313</v>
      </c>
      <c r="E1307" s="1">
        <v>42663</v>
      </c>
      <c r="F1307">
        <v>20.11</v>
      </c>
      <c r="G1307">
        <v>1</v>
      </c>
      <c r="H1307">
        <v>1</v>
      </c>
      <c r="I1307">
        <v>154</v>
      </c>
      <c r="J1307" t="s">
        <v>483</v>
      </c>
      <c r="K1307">
        <v>2016</v>
      </c>
      <c r="L1307">
        <v>20346</v>
      </c>
    </row>
    <row r="1308" spans="1:12" x14ac:dyDescent="0.25">
      <c r="A1308" t="s">
        <v>506</v>
      </c>
      <c r="B1308">
        <v>1</v>
      </c>
      <c r="C1308">
        <v>1111</v>
      </c>
      <c r="D1308">
        <v>10770313</v>
      </c>
      <c r="E1308" s="1">
        <v>42663</v>
      </c>
      <c r="F1308">
        <v>411.09</v>
      </c>
      <c r="G1308">
        <v>1</v>
      </c>
      <c r="H1308">
        <v>1</v>
      </c>
      <c r="I1308">
        <v>154</v>
      </c>
      <c r="J1308" t="s">
        <v>483</v>
      </c>
      <c r="K1308">
        <v>2016</v>
      </c>
      <c r="L1308">
        <v>20346</v>
      </c>
    </row>
    <row r="1309" spans="1:12" x14ac:dyDescent="0.25">
      <c r="A1309" t="s">
        <v>506</v>
      </c>
      <c r="B1309">
        <v>1</v>
      </c>
      <c r="C1309">
        <v>1111</v>
      </c>
      <c r="D1309">
        <v>10770313</v>
      </c>
      <c r="E1309" s="1">
        <v>42663</v>
      </c>
      <c r="F1309">
        <v>18.66</v>
      </c>
      <c r="G1309">
        <v>1</v>
      </c>
      <c r="H1309">
        <v>1</v>
      </c>
      <c r="I1309">
        <v>154</v>
      </c>
      <c r="J1309" t="s">
        <v>483</v>
      </c>
      <c r="K1309">
        <v>2016</v>
      </c>
      <c r="L1309">
        <v>20346</v>
      </c>
    </row>
    <row r="1310" spans="1:12" x14ac:dyDescent="0.25">
      <c r="A1310" t="s">
        <v>506</v>
      </c>
      <c r="B1310">
        <v>1</v>
      </c>
      <c r="C1310">
        <v>1111</v>
      </c>
      <c r="D1310">
        <v>10770313</v>
      </c>
      <c r="E1310" s="1">
        <v>42663</v>
      </c>
      <c r="F1310">
        <v>20.96</v>
      </c>
      <c r="G1310">
        <v>1</v>
      </c>
      <c r="H1310">
        <v>1</v>
      </c>
      <c r="I1310">
        <v>154</v>
      </c>
      <c r="J1310" t="s">
        <v>483</v>
      </c>
      <c r="K1310">
        <v>2016</v>
      </c>
      <c r="L1310">
        <v>20346</v>
      </c>
    </row>
    <row r="1311" spans="1:12" x14ac:dyDescent="0.25">
      <c r="A1311" t="s">
        <v>506</v>
      </c>
      <c r="B1311">
        <v>1</v>
      </c>
      <c r="C1311">
        <v>1111</v>
      </c>
      <c r="D1311">
        <v>10770313</v>
      </c>
      <c r="E1311" s="1">
        <v>42663</v>
      </c>
      <c r="F1311">
        <v>25.63</v>
      </c>
      <c r="G1311">
        <v>1</v>
      </c>
      <c r="H1311">
        <v>1</v>
      </c>
      <c r="I1311">
        <v>154</v>
      </c>
      <c r="J1311" t="s">
        <v>483</v>
      </c>
      <c r="K1311">
        <v>2016</v>
      </c>
      <c r="L1311">
        <v>20346</v>
      </c>
    </row>
    <row r="1312" spans="1:12" x14ac:dyDescent="0.25">
      <c r="A1312" t="s">
        <v>506</v>
      </c>
      <c r="B1312">
        <v>1</v>
      </c>
      <c r="C1312">
        <v>1111</v>
      </c>
      <c r="D1312">
        <v>10770313</v>
      </c>
      <c r="E1312" s="1">
        <v>42663</v>
      </c>
      <c r="F1312">
        <v>52.75</v>
      </c>
      <c r="G1312">
        <v>1</v>
      </c>
      <c r="H1312">
        <v>1</v>
      </c>
      <c r="I1312">
        <v>154</v>
      </c>
      <c r="J1312" t="s">
        <v>483</v>
      </c>
      <c r="K1312">
        <v>2016</v>
      </c>
      <c r="L1312">
        <v>20346</v>
      </c>
    </row>
    <row r="1313" spans="1:12" x14ac:dyDescent="0.25">
      <c r="A1313" t="s">
        <v>506</v>
      </c>
      <c r="B1313">
        <v>1</v>
      </c>
      <c r="C1313">
        <v>1111</v>
      </c>
      <c r="D1313">
        <v>10770313</v>
      </c>
      <c r="E1313" s="1">
        <v>42663</v>
      </c>
      <c r="F1313">
        <v>17.27</v>
      </c>
      <c r="G1313">
        <v>1</v>
      </c>
      <c r="H1313">
        <v>1</v>
      </c>
      <c r="I1313">
        <v>154</v>
      </c>
      <c r="J1313" t="s">
        <v>483</v>
      </c>
      <c r="K1313">
        <v>2016</v>
      </c>
      <c r="L1313">
        <v>20346</v>
      </c>
    </row>
    <row r="1314" spans="1:12" x14ac:dyDescent="0.25">
      <c r="A1314" t="s">
        <v>506</v>
      </c>
      <c r="B1314">
        <v>1</v>
      </c>
      <c r="C1314">
        <v>1111</v>
      </c>
      <c r="D1314">
        <v>10770313</v>
      </c>
      <c r="E1314" s="1">
        <v>42663</v>
      </c>
      <c r="F1314">
        <v>11.24</v>
      </c>
      <c r="G1314">
        <v>1</v>
      </c>
      <c r="H1314">
        <v>1</v>
      </c>
      <c r="I1314">
        <v>154</v>
      </c>
      <c r="J1314" t="s">
        <v>483</v>
      </c>
      <c r="K1314">
        <v>2016</v>
      </c>
      <c r="L1314">
        <v>20346</v>
      </c>
    </row>
    <row r="1315" spans="1:12" x14ac:dyDescent="0.25">
      <c r="A1315" t="s">
        <v>506</v>
      </c>
      <c r="B1315">
        <v>1</v>
      </c>
      <c r="C1315">
        <v>1111</v>
      </c>
      <c r="D1315">
        <v>10770313</v>
      </c>
      <c r="E1315" s="1">
        <v>42663</v>
      </c>
      <c r="F1315">
        <v>9.52</v>
      </c>
      <c r="G1315">
        <v>1</v>
      </c>
      <c r="H1315">
        <v>1</v>
      </c>
      <c r="I1315">
        <v>154</v>
      </c>
      <c r="J1315" t="s">
        <v>483</v>
      </c>
      <c r="K1315">
        <v>2016</v>
      </c>
      <c r="L1315">
        <v>20346</v>
      </c>
    </row>
    <row r="1316" spans="1:12" x14ac:dyDescent="0.25">
      <c r="A1316" t="s">
        <v>506</v>
      </c>
      <c r="B1316">
        <v>1</v>
      </c>
      <c r="C1316">
        <v>1111</v>
      </c>
      <c r="D1316">
        <v>10770313</v>
      </c>
      <c r="E1316" s="1">
        <v>42663</v>
      </c>
      <c r="F1316">
        <v>4.01</v>
      </c>
      <c r="G1316">
        <v>1</v>
      </c>
      <c r="H1316">
        <v>1</v>
      </c>
      <c r="I1316">
        <v>154</v>
      </c>
      <c r="J1316" t="s">
        <v>483</v>
      </c>
      <c r="K1316">
        <v>2016</v>
      </c>
      <c r="L1316">
        <v>20346</v>
      </c>
    </row>
    <row r="1317" spans="1:12" x14ac:dyDescent="0.25">
      <c r="A1317" t="s">
        <v>506</v>
      </c>
      <c r="B1317">
        <v>1</v>
      </c>
      <c r="C1317">
        <v>1111</v>
      </c>
      <c r="D1317">
        <v>11310001</v>
      </c>
      <c r="E1317" s="1">
        <v>42846</v>
      </c>
      <c r="F1317">
        <v>16.670000000000002</v>
      </c>
      <c r="G1317">
        <v>1</v>
      </c>
      <c r="H1317">
        <v>1</v>
      </c>
      <c r="I1317">
        <v>154</v>
      </c>
      <c r="J1317" t="s">
        <v>483</v>
      </c>
      <c r="K1317">
        <v>2017</v>
      </c>
      <c r="L1317">
        <v>3176</v>
      </c>
    </row>
    <row r="1318" spans="1:12" x14ac:dyDescent="0.25">
      <c r="A1318" t="s">
        <v>506</v>
      </c>
      <c r="B1318">
        <v>1</v>
      </c>
      <c r="C1318">
        <v>1111</v>
      </c>
      <c r="D1318">
        <v>11310002</v>
      </c>
      <c r="E1318" s="1">
        <v>42859</v>
      </c>
      <c r="F1318">
        <v>47.52</v>
      </c>
      <c r="G1318">
        <v>1</v>
      </c>
      <c r="H1318">
        <v>1</v>
      </c>
      <c r="I1318">
        <v>154</v>
      </c>
      <c r="J1318" t="s">
        <v>483</v>
      </c>
      <c r="K1318">
        <v>2017</v>
      </c>
      <c r="L1318">
        <v>3181</v>
      </c>
    </row>
    <row r="1319" spans="1:12" x14ac:dyDescent="0.25">
      <c r="A1319" t="s">
        <v>506</v>
      </c>
      <c r="B1319">
        <v>1</v>
      </c>
      <c r="C1319">
        <v>1111</v>
      </c>
      <c r="D1319">
        <v>10330173</v>
      </c>
      <c r="E1319" s="1">
        <v>42632</v>
      </c>
      <c r="F1319">
        <v>99.09</v>
      </c>
      <c r="G1319">
        <v>1</v>
      </c>
      <c r="H1319">
        <v>1</v>
      </c>
      <c r="I1319">
        <v>154</v>
      </c>
      <c r="J1319" t="s">
        <v>483</v>
      </c>
      <c r="K1319">
        <v>2016</v>
      </c>
      <c r="L1319">
        <v>9680</v>
      </c>
    </row>
    <row r="1320" spans="1:12" x14ac:dyDescent="0.25">
      <c r="A1320" t="s">
        <v>506</v>
      </c>
      <c r="B1320">
        <v>1</v>
      </c>
      <c r="C1320">
        <v>1111</v>
      </c>
      <c r="D1320">
        <v>10330172</v>
      </c>
      <c r="E1320" s="1">
        <v>42632</v>
      </c>
      <c r="F1320">
        <v>143.22999999999999</v>
      </c>
      <c r="G1320">
        <v>1</v>
      </c>
      <c r="H1320">
        <v>1</v>
      </c>
      <c r="I1320">
        <v>154</v>
      </c>
      <c r="J1320" t="s">
        <v>483</v>
      </c>
      <c r="K1320">
        <v>2016</v>
      </c>
      <c r="L1320">
        <v>11660</v>
      </c>
    </row>
    <row r="1321" spans="1:12" x14ac:dyDescent="0.25">
      <c r="A1321" t="s">
        <v>506</v>
      </c>
      <c r="B1321">
        <v>1</v>
      </c>
      <c r="C1321">
        <v>1111</v>
      </c>
      <c r="D1321">
        <v>13040099</v>
      </c>
      <c r="E1321" s="1">
        <v>43305</v>
      </c>
      <c r="F1321">
        <v>14.93</v>
      </c>
      <c r="G1321">
        <v>1</v>
      </c>
      <c r="H1321">
        <v>1</v>
      </c>
      <c r="I1321">
        <v>154</v>
      </c>
      <c r="J1321" t="s">
        <v>483</v>
      </c>
      <c r="K1321">
        <v>2018</v>
      </c>
      <c r="L1321">
        <v>6022</v>
      </c>
    </row>
    <row r="1322" spans="1:12" x14ac:dyDescent="0.25">
      <c r="A1322" t="s">
        <v>506</v>
      </c>
      <c r="B1322">
        <v>1</v>
      </c>
      <c r="C1322">
        <v>1111</v>
      </c>
      <c r="D1322">
        <v>12850218</v>
      </c>
      <c r="E1322" s="1">
        <v>43262</v>
      </c>
      <c r="F1322">
        <v>91.63</v>
      </c>
      <c r="G1322">
        <v>1</v>
      </c>
      <c r="H1322">
        <v>1</v>
      </c>
      <c r="I1322">
        <v>154</v>
      </c>
      <c r="J1322" t="s">
        <v>483</v>
      </c>
      <c r="K1322">
        <v>2018</v>
      </c>
      <c r="L1322">
        <v>8940</v>
      </c>
    </row>
    <row r="1323" spans="1:12" x14ac:dyDescent="0.25">
      <c r="A1323" t="s">
        <v>506</v>
      </c>
      <c r="B1323">
        <v>1</v>
      </c>
      <c r="C1323">
        <v>1111</v>
      </c>
      <c r="D1323">
        <v>10780227</v>
      </c>
      <c r="E1323" s="1">
        <v>42735</v>
      </c>
      <c r="F1323">
        <v>153.91999999999999</v>
      </c>
      <c r="G1323">
        <v>1</v>
      </c>
      <c r="H1323">
        <v>1</v>
      </c>
      <c r="I1323">
        <v>154</v>
      </c>
      <c r="J1323" t="s">
        <v>483</v>
      </c>
      <c r="K1323">
        <v>2016</v>
      </c>
      <c r="L1323">
        <v>19772</v>
      </c>
    </row>
    <row r="1324" spans="1:12" x14ac:dyDescent="0.25">
      <c r="A1324" t="s">
        <v>506</v>
      </c>
      <c r="B1324">
        <v>1</v>
      </c>
      <c r="C1324">
        <v>1111</v>
      </c>
      <c r="D1324">
        <v>10780228</v>
      </c>
      <c r="E1324" s="1">
        <v>42735</v>
      </c>
      <c r="F1324">
        <v>40.01</v>
      </c>
      <c r="G1324">
        <v>1</v>
      </c>
      <c r="H1324">
        <v>1</v>
      </c>
      <c r="I1324">
        <v>154</v>
      </c>
      <c r="J1324" t="s">
        <v>483</v>
      </c>
      <c r="K1324">
        <v>2016</v>
      </c>
      <c r="L1324">
        <v>20450</v>
      </c>
    </row>
    <row r="1325" spans="1:12" x14ac:dyDescent="0.25">
      <c r="A1325" t="s">
        <v>506</v>
      </c>
      <c r="B1325">
        <v>1</v>
      </c>
      <c r="C1325">
        <v>1111</v>
      </c>
      <c r="D1325">
        <v>10780229</v>
      </c>
      <c r="E1325" s="1">
        <v>42735</v>
      </c>
      <c r="F1325">
        <v>231.07</v>
      </c>
      <c r="G1325">
        <v>1</v>
      </c>
      <c r="H1325">
        <v>1</v>
      </c>
      <c r="I1325">
        <v>154</v>
      </c>
      <c r="J1325" t="s">
        <v>483</v>
      </c>
      <c r="K1325">
        <v>2016</v>
      </c>
      <c r="L1325">
        <v>21858</v>
      </c>
    </row>
    <row r="1326" spans="1:12" x14ac:dyDescent="0.25">
      <c r="A1326" t="s">
        <v>506</v>
      </c>
      <c r="B1326">
        <v>1</v>
      </c>
      <c r="C1326">
        <v>1111</v>
      </c>
      <c r="D1326">
        <v>10780230</v>
      </c>
      <c r="E1326" s="1">
        <v>42735</v>
      </c>
      <c r="F1326">
        <v>147.84</v>
      </c>
      <c r="G1326">
        <v>1</v>
      </c>
      <c r="H1326">
        <v>1</v>
      </c>
      <c r="I1326">
        <v>154</v>
      </c>
      <c r="J1326" t="s">
        <v>483</v>
      </c>
      <c r="K1326">
        <v>2016</v>
      </c>
      <c r="L1326">
        <v>20205</v>
      </c>
    </row>
    <row r="1327" spans="1:12" x14ac:dyDescent="0.25">
      <c r="A1327" t="s">
        <v>506</v>
      </c>
      <c r="B1327">
        <v>1</v>
      </c>
      <c r="C1327">
        <v>1111</v>
      </c>
      <c r="D1327">
        <v>10880081</v>
      </c>
      <c r="E1327" s="1">
        <v>42735</v>
      </c>
      <c r="F1327">
        <v>199.5</v>
      </c>
      <c r="G1327">
        <v>1</v>
      </c>
      <c r="H1327">
        <v>1</v>
      </c>
      <c r="I1327">
        <v>154</v>
      </c>
      <c r="J1327" t="s">
        <v>483</v>
      </c>
      <c r="K1327">
        <v>2016</v>
      </c>
      <c r="L1327">
        <v>22456</v>
      </c>
    </row>
    <row r="1328" spans="1:12" x14ac:dyDescent="0.25">
      <c r="A1328" t="s">
        <v>506</v>
      </c>
      <c r="B1328">
        <v>1</v>
      </c>
      <c r="C1328">
        <v>1111</v>
      </c>
      <c r="D1328">
        <v>10880082</v>
      </c>
      <c r="E1328" s="1">
        <v>42735</v>
      </c>
      <c r="F1328">
        <v>89.27</v>
      </c>
      <c r="G1328">
        <v>1</v>
      </c>
      <c r="H1328">
        <v>1</v>
      </c>
      <c r="I1328">
        <v>154</v>
      </c>
      <c r="J1328" t="s">
        <v>483</v>
      </c>
      <c r="K1328">
        <v>2016</v>
      </c>
      <c r="L1328">
        <v>23362</v>
      </c>
    </row>
    <row r="1329" spans="1:12" x14ac:dyDescent="0.25">
      <c r="A1329" t="s">
        <v>506</v>
      </c>
      <c r="B1329">
        <v>1</v>
      </c>
      <c r="C1329">
        <v>1111</v>
      </c>
      <c r="D1329">
        <v>10880083</v>
      </c>
      <c r="E1329" s="1">
        <v>42735</v>
      </c>
      <c r="F1329">
        <v>94.07</v>
      </c>
      <c r="G1329">
        <v>1</v>
      </c>
      <c r="H1329">
        <v>1</v>
      </c>
      <c r="I1329">
        <v>154</v>
      </c>
      <c r="J1329" t="s">
        <v>483</v>
      </c>
      <c r="K1329">
        <v>2016</v>
      </c>
      <c r="L1329">
        <v>22912</v>
      </c>
    </row>
    <row r="1330" spans="1:12" x14ac:dyDescent="0.25">
      <c r="A1330" t="s">
        <v>506</v>
      </c>
      <c r="B1330">
        <v>1</v>
      </c>
      <c r="C1330">
        <v>1111</v>
      </c>
      <c r="D1330">
        <v>11000241</v>
      </c>
      <c r="E1330" s="1">
        <v>42735</v>
      </c>
      <c r="F1330">
        <v>108.54</v>
      </c>
      <c r="G1330">
        <v>1</v>
      </c>
      <c r="H1330">
        <v>1</v>
      </c>
      <c r="I1330">
        <v>154</v>
      </c>
      <c r="J1330" t="s">
        <v>483</v>
      </c>
      <c r="K1330">
        <v>2016</v>
      </c>
      <c r="L1330">
        <v>25875</v>
      </c>
    </row>
    <row r="1331" spans="1:12" x14ac:dyDescent="0.25">
      <c r="A1331" t="s">
        <v>506</v>
      </c>
      <c r="B1331">
        <v>1</v>
      </c>
      <c r="C1331">
        <v>1111</v>
      </c>
      <c r="D1331">
        <v>11000242</v>
      </c>
      <c r="E1331" s="1">
        <v>42735</v>
      </c>
      <c r="F1331">
        <v>43</v>
      </c>
      <c r="G1331">
        <v>1</v>
      </c>
      <c r="H1331">
        <v>1</v>
      </c>
      <c r="I1331">
        <v>154</v>
      </c>
      <c r="J1331" t="s">
        <v>483</v>
      </c>
      <c r="K1331">
        <v>2016</v>
      </c>
      <c r="L1331">
        <v>28044</v>
      </c>
    </row>
    <row r="1332" spans="1:12" x14ac:dyDescent="0.25">
      <c r="A1332" t="s">
        <v>506</v>
      </c>
      <c r="B1332">
        <v>1</v>
      </c>
      <c r="C1332">
        <v>1111</v>
      </c>
      <c r="D1332">
        <v>11000243</v>
      </c>
      <c r="E1332" s="1">
        <v>42735</v>
      </c>
      <c r="F1332">
        <v>159.18</v>
      </c>
      <c r="G1332">
        <v>1</v>
      </c>
      <c r="H1332">
        <v>1</v>
      </c>
      <c r="I1332">
        <v>154</v>
      </c>
      <c r="J1332" t="s">
        <v>483</v>
      </c>
      <c r="K1332">
        <v>2016</v>
      </c>
      <c r="L1332">
        <v>26716</v>
      </c>
    </row>
    <row r="1333" spans="1:12" x14ac:dyDescent="0.25">
      <c r="A1333" t="s">
        <v>506</v>
      </c>
      <c r="B1333">
        <v>1</v>
      </c>
      <c r="C1333">
        <v>1111</v>
      </c>
      <c r="D1333">
        <v>11000244</v>
      </c>
      <c r="E1333" s="1">
        <v>42735</v>
      </c>
      <c r="F1333">
        <v>101.8</v>
      </c>
      <c r="G1333">
        <v>1</v>
      </c>
      <c r="H1333">
        <v>1</v>
      </c>
      <c r="I1333">
        <v>154</v>
      </c>
      <c r="J1333" t="s">
        <v>483</v>
      </c>
      <c r="K1333">
        <v>2016</v>
      </c>
      <c r="L1333">
        <v>26077</v>
      </c>
    </row>
    <row r="1334" spans="1:12" x14ac:dyDescent="0.25">
      <c r="A1334" t="s">
        <v>506</v>
      </c>
      <c r="B1334">
        <v>1</v>
      </c>
      <c r="C1334">
        <v>1111</v>
      </c>
      <c r="D1334">
        <v>11410070</v>
      </c>
      <c r="E1334" s="1">
        <v>42873</v>
      </c>
      <c r="F1334">
        <v>4.74</v>
      </c>
      <c r="G1334">
        <v>1</v>
      </c>
      <c r="H1334">
        <v>1</v>
      </c>
      <c r="I1334">
        <v>154</v>
      </c>
      <c r="J1334" t="s">
        <v>483</v>
      </c>
      <c r="K1334">
        <v>2017</v>
      </c>
      <c r="L1334">
        <v>6105</v>
      </c>
    </row>
    <row r="1335" spans="1:12" x14ac:dyDescent="0.25">
      <c r="A1335" t="s">
        <v>506</v>
      </c>
      <c r="B1335">
        <v>1</v>
      </c>
      <c r="C1335">
        <v>1111</v>
      </c>
      <c r="D1335">
        <v>11410071</v>
      </c>
      <c r="E1335" s="1">
        <v>42873</v>
      </c>
      <c r="F1335">
        <v>108.09</v>
      </c>
      <c r="G1335">
        <v>1</v>
      </c>
      <c r="H1335">
        <v>1</v>
      </c>
      <c r="I1335">
        <v>154</v>
      </c>
      <c r="J1335" t="s">
        <v>483</v>
      </c>
      <c r="K1335">
        <v>2017</v>
      </c>
      <c r="L1335">
        <v>4873</v>
      </c>
    </row>
    <row r="1336" spans="1:12" x14ac:dyDescent="0.25">
      <c r="A1336" t="s">
        <v>506</v>
      </c>
      <c r="B1336">
        <v>1</v>
      </c>
      <c r="C1336">
        <v>1111</v>
      </c>
      <c r="D1336">
        <v>11790304</v>
      </c>
      <c r="E1336" s="1">
        <v>42954</v>
      </c>
      <c r="F1336">
        <v>15.22</v>
      </c>
      <c r="G1336">
        <v>1</v>
      </c>
      <c r="H1336">
        <v>1</v>
      </c>
      <c r="I1336">
        <v>154</v>
      </c>
      <c r="J1336" t="s">
        <v>483</v>
      </c>
      <c r="K1336">
        <v>2017</v>
      </c>
      <c r="L1336">
        <v>14518</v>
      </c>
    </row>
    <row r="1337" spans="1:12" x14ac:dyDescent="0.25">
      <c r="A1337" t="s">
        <v>506</v>
      </c>
      <c r="B1337">
        <v>1</v>
      </c>
      <c r="C1337">
        <v>1111</v>
      </c>
      <c r="D1337">
        <v>11790304</v>
      </c>
      <c r="E1337" s="1">
        <v>42954</v>
      </c>
      <c r="F1337">
        <v>19.78</v>
      </c>
      <c r="G1337">
        <v>1</v>
      </c>
      <c r="H1337">
        <v>1</v>
      </c>
      <c r="I1337">
        <v>154</v>
      </c>
      <c r="J1337" t="s">
        <v>483</v>
      </c>
      <c r="K1337">
        <v>2017</v>
      </c>
      <c r="L1337">
        <v>14518</v>
      </c>
    </row>
    <row r="1338" spans="1:12" x14ac:dyDescent="0.25">
      <c r="A1338" t="s">
        <v>506</v>
      </c>
      <c r="B1338">
        <v>1</v>
      </c>
      <c r="C1338">
        <v>1111</v>
      </c>
      <c r="D1338">
        <v>11790304</v>
      </c>
      <c r="E1338" s="1">
        <v>42954</v>
      </c>
      <c r="F1338">
        <v>288.52</v>
      </c>
      <c r="G1338">
        <v>1</v>
      </c>
      <c r="H1338">
        <v>1</v>
      </c>
      <c r="I1338">
        <v>154</v>
      </c>
      <c r="J1338" t="s">
        <v>483</v>
      </c>
      <c r="K1338">
        <v>2017</v>
      </c>
      <c r="L1338">
        <v>14518</v>
      </c>
    </row>
    <row r="1339" spans="1:12" x14ac:dyDescent="0.25">
      <c r="A1339" t="s">
        <v>506</v>
      </c>
      <c r="B1339">
        <v>1</v>
      </c>
      <c r="C1339">
        <v>1111</v>
      </c>
      <c r="D1339">
        <v>11790304</v>
      </c>
      <c r="E1339" s="1">
        <v>42954</v>
      </c>
      <c r="F1339">
        <v>12.82</v>
      </c>
      <c r="G1339">
        <v>1</v>
      </c>
      <c r="H1339">
        <v>1</v>
      </c>
      <c r="I1339">
        <v>154</v>
      </c>
      <c r="J1339" t="s">
        <v>483</v>
      </c>
      <c r="K1339">
        <v>2017</v>
      </c>
      <c r="L1339">
        <v>14518</v>
      </c>
    </row>
    <row r="1340" spans="1:12" x14ac:dyDescent="0.25">
      <c r="A1340" t="s">
        <v>506</v>
      </c>
      <c r="B1340">
        <v>1</v>
      </c>
      <c r="C1340">
        <v>1111</v>
      </c>
      <c r="D1340">
        <v>11790304</v>
      </c>
      <c r="E1340" s="1">
        <v>42954</v>
      </c>
      <c r="F1340">
        <v>0.53</v>
      </c>
      <c r="G1340">
        <v>1</v>
      </c>
      <c r="H1340">
        <v>1</v>
      </c>
      <c r="I1340">
        <v>154</v>
      </c>
      <c r="J1340" t="s">
        <v>483</v>
      </c>
      <c r="K1340">
        <v>2017</v>
      </c>
      <c r="L1340">
        <v>14518</v>
      </c>
    </row>
    <row r="1341" spans="1:12" x14ac:dyDescent="0.25">
      <c r="A1341" t="s">
        <v>506</v>
      </c>
      <c r="B1341">
        <v>1</v>
      </c>
      <c r="C1341">
        <v>1111</v>
      </c>
      <c r="D1341">
        <v>12250023</v>
      </c>
      <c r="E1341" s="1">
        <v>43083</v>
      </c>
      <c r="F1341">
        <v>47.52</v>
      </c>
      <c r="G1341">
        <v>1</v>
      </c>
      <c r="H1341">
        <v>1</v>
      </c>
      <c r="I1341">
        <v>154</v>
      </c>
      <c r="J1341" t="s">
        <v>483</v>
      </c>
      <c r="K1341">
        <v>2017</v>
      </c>
      <c r="L1341">
        <v>22473</v>
      </c>
    </row>
    <row r="1342" spans="1:12" x14ac:dyDescent="0.25">
      <c r="A1342" t="s">
        <v>506</v>
      </c>
      <c r="B1342">
        <v>1</v>
      </c>
      <c r="C1342">
        <v>1111</v>
      </c>
      <c r="D1342">
        <v>12540276</v>
      </c>
      <c r="E1342" s="1">
        <v>43160</v>
      </c>
      <c r="F1342">
        <v>11.79</v>
      </c>
      <c r="G1342">
        <v>1</v>
      </c>
      <c r="H1342">
        <v>1</v>
      </c>
      <c r="I1342">
        <v>154</v>
      </c>
      <c r="J1342" t="s">
        <v>483</v>
      </c>
      <c r="K1342">
        <v>2017</v>
      </c>
      <c r="L1342">
        <v>31992</v>
      </c>
    </row>
    <row r="1343" spans="1:12" x14ac:dyDescent="0.25">
      <c r="A1343" t="s">
        <v>506</v>
      </c>
      <c r="B1343">
        <v>1</v>
      </c>
      <c r="C1343">
        <v>1111</v>
      </c>
      <c r="D1343">
        <v>12850211</v>
      </c>
      <c r="E1343" s="1">
        <v>43257</v>
      </c>
      <c r="F1343">
        <v>10.68</v>
      </c>
      <c r="G1343">
        <v>1</v>
      </c>
      <c r="H1343">
        <v>1</v>
      </c>
      <c r="I1343">
        <v>154</v>
      </c>
      <c r="J1343" t="s">
        <v>483</v>
      </c>
      <c r="K1343">
        <v>2018</v>
      </c>
      <c r="L1343">
        <v>5154</v>
      </c>
    </row>
    <row r="1344" spans="1:12" x14ac:dyDescent="0.25">
      <c r="A1344" t="s">
        <v>506</v>
      </c>
      <c r="B1344">
        <v>1</v>
      </c>
      <c r="C1344">
        <v>1111</v>
      </c>
      <c r="D1344">
        <v>12470067</v>
      </c>
      <c r="E1344" s="1">
        <v>43138</v>
      </c>
      <c r="F1344">
        <v>164.2</v>
      </c>
      <c r="G1344">
        <v>1</v>
      </c>
      <c r="H1344">
        <v>1</v>
      </c>
      <c r="I1344">
        <v>154</v>
      </c>
      <c r="J1344" t="s">
        <v>483</v>
      </c>
      <c r="K1344">
        <v>2017</v>
      </c>
      <c r="L1344">
        <v>30457</v>
      </c>
    </row>
    <row r="1345" spans="1:12" x14ac:dyDescent="0.25">
      <c r="A1345" t="s">
        <v>506</v>
      </c>
      <c r="B1345">
        <v>1</v>
      </c>
      <c r="C1345">
        <v>1111</v>
      </c>
      <c r="D1345">
        <v>13140189</v>
      </c>
      <c r="E1345" s="1">
        <v>43361</v>
      </c>
      <c r="F1345">
        <v>236.18</v>
      </c>
      <c r="G1345">
        <v>1</v>
      </c>
      <c r="H1345">
        <v>1</v>
      </c>
      <c r="I1345">
        <v>154</v>
      </c>
      <c r="J1345" t="s">
        <v>483</v>
      </c>
      <c r="K1345">
        <v>2018</v>
      </c>
      <c r="L1345">
        <v>15841</v>
      </c>
    </row>
    <row r="1346" spans="1:12" x14ac:dyDescent="0.25">
      <c r="A1346" t="s">
        <v>506</v>
      </c>
      <c r="B1346">
        <v>1</v>
      </c>
      <c r="C1346">
        <v>1111</v>
      </c>
      <c r="D1346">
        <v>14500170</v>
      </c>
      <c r="E1346" s="1">
        <v>43752</v>
      </c>
      <c r="F1346">
        <v>88.97</v>
      </c>
      <c r="G1346">
        <v>1</v>
      </c>
      <c r="H1346">
        <v>1</v>
      </c>
      <c r="I1346">
        <v>154</v>
      </c>
      <c r="J1346" t="s">
        <v>483</v>
      </c>
      <c r="K1346">
        <v>2019</v>
      </c>
      <c r="L1346">
        <v>20007</v>
      </c>
    </row>
    <row r="1347" spans="1:12" x14ac:dyDescent="0.25">
      <c r="A1347" t="s">
        <v>506</v>
      </c>
      <c r="B1347">
        <v>1</v>
      </c>
      <c r="C1347">
        <v>1111</v>
      </c>
      <c r="D1347">
        <v>14500171</v>
      </c>
      <c r="E1347" s="1">
        <v>43752</v>
      </c>
      <c r="F1347">
        <v>180.13</v>
      </c>
      <c r="G1347">
        <v>4</v>
      </c>
      <c r="H1347">
        <v>1</v>
      </c>
      <c r="I1347">
        <v>154</v>
      </c>
      <c r="J1347" t="s">
        <v>483</v>
      </c>
      <c r="K1347">
        <v>2019</v>
      </c>
      <c r="L1347">
        <v>19588</v>
      </c>
    </row>
    <row r="1348" spans="1:12" x14ac:dyDescent="0.25">
      <c r="A1348" t="s">
        <v>506</v>
      </c>
      <c r="B1348">
        <v>1</v>
      </c>
      <c r="C1348">
        <v>1111</v>
      </c>
      <c r="D1348">
        <v>14590182</v>
      </c>
      <c r="E1348" s="1">
        <v>43796</v>
      </c>
      <c r="F1348">
        <v>222.63</v>
      </c>
      <c r="G1348">
        <v>4</v>
      </c>
      <c r="H1348">
        <v>1</v>
      </c>
      <c r="I1348">
        <v>154</v>
      </c>
      <c r="J1348" t="s">
        <v>483</v>
      </c>
      <c r="K1348">
        <v>2019</v>
      </c>
      <c r="L1348">
        <v>7678</v>
      </c>
    </row>
    <row r="1349" spans="1:12" x14ac:dyDescent="0.25">
      <c r="A1349" t="s">
        <v>506</v>
      </c>
      <c r="B1349">
        <v>1</v>
      </c>
      <c r="C1349">
        <v>1111</v>
      </c>
      <c r="D1349">
        <v>14610339</v>
      </c>
      <c r="E1349" s="1">
        <v>43796</v>
      </c>
      <c r="F1349">
        <v>15.81</v>
      </c>
      <c r="G1349">
        <v>1</v>
      </c>
      <c r="H1349">
        <v>1</v>
      </c>
      <c r="I1349">
        <v>154</v>
      </c>
      <c r="J1349" t="s">
        <v>483</v>
      </c>
      <c r="K1349">
        <v>2019</v>
      </c>
      <c r="L1349">
        <v>20766</v>
      </c>
    </row>
    <row r="1350" spans="1:12" x14ac:dyDescent="0.25">
      <c r="A1350" t="s">
        <v>506</v>
      </c>
      <c r="B1350">
        <v>1</v>
      </c>
      <c r="C1350">
        <v>1111</v>
      </c>
      <c r="D1350">
        <v>14610339</v>
      </c>
      <c r="E1350" s="1">
        <v>43796</v>
      </c>
      <c r="F1350">
        <v>0.12</v>
      </c>
      <c r="G1350">
        <v>1</v>
      </c>
      <c r="H1350">
        <v>1</v>
      </c>
      <c r="I1350">
        <v>154</v>
      </c>
      <c r="J1350" t="s">
        <v>483</v>
      </c>
      <c r="K1350">
        <v>2019</v>
      </c>
      <c r="L1350">
        <v>20766</v>
      </c>
    </row>
    <row r="1351" spans="1:12" x14ac:dyDescent="0.25">
      <c r="A1351" t="s">
        <v>506</v>
      </c>
      <c r="B1351">
        <v>1</v>
      </c>
      <c r="C1351">
        <v>1111</v>
      </c>
      <c r="D1351">
        <v>14610340</v>
      </c>
      <c r="E1351" s="1">
        <v>43796</v>
      </c>
      <c r="F1351">
        <v>173.91</v>
      </c>
      <c r="G1351">
        <v>1</v>
      </c>
      <c r="H1351">
        <v>1</v>
      </c>
      <c r="I1351">
        <v>154</v>
      </c>
      <c r="J1351" t="s">
        <v>483</v>
      </c>
      <c r="K1351">
        <v>2019</v>
      </c>
      <c r="L1351">
        <v>21883</v>
      </c>
    </row>
    <row r="1352" spans="1:12" x14ac:dyDescent="0.25">
      <c r="A1352" t="s">
        <v>506</v>
      </c>
      <c r="B1352">
        <v>1</v>
      </c>
      <c r="C1352">
        <v>1111</v>
      </c>
      <c r="D1352">
        <v>14610340</v>
      </c>
      <c r="E1352" s="1">
        <v>43796</v>
      </c>
      <c r="F1352">
        <v>24.49</v>
      </c>
      <c r="G1352">
        <v>1</v>
      </c>
      <c r="H1352">
        <v>1</v>
      </c>
      <c r="I1352">
        <v>154</v>
      </c>
      <c r="J1352" t="s">
        <v>483</v>
      </c>
      <c r="K1352">
        <v>2019</v>
      </c>
      <c r="L1352">
        <v>21883</v>
      </c>
    </row>
    <row r="1353" spans="1:12" x14ac:dyDescent="0.25">
      <c r="A1353" t="s">
        <v>506</v>
      </c>
      <c r="B1353">
        <v>1</v>
      </c>
      <c r="C1353">
        <v>1111</v>
      </c>
      <c r="D1353">
        <v>14610340</v>
      </c>
      <c r="E1353" s="1">
        <v>43796</v>
      </c>
      <c r="F1353">
        <v>7.98</v>
      </c>
      <c r="G1353">
        <v>1</v>
      </c>
      <c r="H1353">
        <v>1</v>
      </c>
      <c r="I1353">
        <v>154</v>
      </c>
      <c r="J1353" t="s">
        <v>483</v>
      </c>
      <c r="K1353">
        <v>2019</v>
      </c>
      <c r="L1353">
        <v>21883</v>
      </c>
    </row>
    <row r="1354" spans="1:12" x14ac:dyDescent="0.25">
      <c r="A1354" t="s">
        <v>506</v>
      </c>
      <c r="B1354">
        <v>1</v>
      </c>
      <c r="C1354">
        <v>1111</v>
      </c>
      <c r="D1354">
        <v>16210174</v>
      </c>
      <c r="E1354" s="1">
        <v>44292</v>
      </c>
      <c r="F1354">
        <v>853.81</v>
      </c>
      <c r="G1354">
        <v>1</v>
      </c>
      <c r="H1354">
        <v>1</v>
      </c>
      <c r="I1354">
        <v>154</v>
      </c>
      <c r="J1354" t="s">
        <v>483</v>
      </c>
      <c r="K1354">
        <v>2020</v>
      </c>
      <c r="L1354">
        <v>68287</v>
      </c>
    </row>
    <row r="1355" spans="1:12" x14ac:dyDescent="0.25">
      <c r="A1355" t="s">
        <v>506</v>
      </c>
      <c r="B1355">
        <v>1</v>
      </c>
      <c r="C1355">
        <v>1111</v>
      </c>
      <c r="D1355">
        <v>16210177</v>
      </c>
      <c r="E1355" s="1">
        <v>44292</v>
      </c>
      <c r="F1355">
        <v>173.03</v>
      </c>
      <c r="G1355">
        <v>3</v>
      </c>
      <c r="H1355">
        <v>1</v>
      </c>
      <c r="I1355">
        <v>154</v>
      </c>
      <c r="J1355" t="s">
        <v>483</v>
      </c>
      <c r="K1355">
        <v>2021</v>
      </c>
      <c r="L1355">
        <v>4975</v>
      </c>
    </row>
    <row r="1356" spans="1:12" x14ac:dyDescent="0.25">
      <c r="A1356" t="s">
        <v>506</v>
      </c>
      <c r="B1356">
        <v>1</v>
      </c>
      <c r="C1356">
        <v>1111</v>
      </c>
      <c r="D1356">
        <v>17130044</v>
      </c>
      <c r="E1356" s="1">
        <v>44603</v>
      </c>
      <c r="F1356">
        <v>11.28</v>
      </c>
      <c r="G1356">
        <v>1</v>
      </c>
      <c r="H1356">
        <v>1</v>
      </c>
      <c r="I1356">
        <v>154</v>
      </c>
      <c r="J1356" t="s">
        <v>483</v>
      </c>
      <c r="K1356">
        <v>2021</v>
      </c>
      <c r="L1356">
        <v>68751</v>
      </c>
    </row>
    <row r="1357" spans="1:12" x14ac:dyDescent="0.25">
      <c r="A1357" t="s">
        <v>506</v>
      </c>
      <c r="B1357">
        <v>1</v>
      </c>
      <c r="C1357">
        <v>1111</v>
      </c>
      <c r="D1357">
        <v>16680044</v>
      </c>
      <c r="E1357" s="1">
        <v>44579</v>
      </c>
      <c r="F1357">
        <v>258.89</v>
      </c>
      <c r="G1357">
        <v>2</v>
      </c>
      <c r="H1357">
        <v>1</v>
      </c>
      <c r="I1357">
        <v>154</v>
      </c>
      <c r="J1357" t="s">
        <v>483</v>
      </c>
      <c r="K1357">
        <v>2021</v>
      </c>
      <c r="L1357">
        <v>36877</v>
      </c>
    </row>
    <row r="1358" spans="1:12" x14ac:dyDescent="0.25">
      <c r="A1358" t="s">
        <v>506</v>
      </c>
      <c r="B1358">
        <v>1</v>
      </c>
      <c r="C1358">
        <v>1111</v>
      </c>
      <c r="D1358">
        <v>16880170</v>
      </c>
      <c r="E1358" s="1">
        <v>44579</v>
      </c>
      <c r="F1358">
        <v>11.28</v>
      </c>
      <c r="G1358">
        <v>1</v>
      </c>
      <c r="H1358">
        <v>1</v>
      </c>
      <c r="I1358">
        <v>154</v>
      </c>
      <c r="J1358" t="s">
        <v>483</v>
      </c>
      <c r="K1358">
        <v>2021</v>
      </c>
      <c r="L1358">
        <v>57244</v>
      </c>
    </row>
    <row r="1359" spans="1:12" x14ac:dyDescent="0.25">
      <c r="A1359" t="s">
        <v>506</v>
      </c>
      <c r="B1359">
        <v>1</v>
      </c>
      <c r="C1359">
        <v>1111</v>
      </c>
      <c r="D1359">
        <v>16810148</v>
      </c>
      <c r="E1359" s="1">
        <v>44581</v>
      </c>
      <c r="F1359">
        <v>39.270000000000003</v>
      </c>
      <c r="G1359">
        <v>1</v>
      </c>
      <c r="H1359">
        <v>1</v>
      </c>
      <c r="I1359">
        <v>154</v>
      </c>
      <c r="J1359" t="s">
        <v>483</v>
      </c>
      <c r="K1359">
        <v>2021</v>
      </c>
      <c r="L1359">
        <v>24981</v>
      </c>
    </row>
    <row r="1360" spans="1:12" x14ac:dyDescent="0.25">
      <c r="A1360" t="s">
        <v>506</v>
      </c>
      <c r="B1360">
        <v>1</v>
      </c>
      <c r="C1360">
        <v>1111</v>
      </c>
      <c r="D1360">
        <v>16810151</v>
      </c>
      <c r="E1360" s="1">
        <v>44582</v>
      </c>
      <c r="F1360">
        <v>124.06</v>
      </c>
      <c r="G1360">
        <v>2</v>
      </c>
      <c r="H1360">
        <v>1</v>
      </c>
      <c r="I1360">
        <v>154</v>
      </c>
      <c r="J1360" t="s">
        <v>483</v>
      </c>
      <c r="K1360">
        <v>2021</v>
      </c>
      <c r="L1360">
        <v>35161</v>
      </c>
    </row>
    <row r="1361" spans="1:12" x14ac:dyDescent="0.25">
      <c r="A1361" t="s">
        <v>506</v>
      </c>
      <c r="B1361">
        <v>1</v>
      </c>
      <c r="C1361">
        <v>1111</v>
      </c>
      <c r="D1361">
        <v>16810156</v>
      </c>
      <c r="E1361" s="1">
        <v>44582</v>
      </c>
      <c r="F1361">
        <v>231.54</v>
      </c>
      <c r="G1361">
        <v>1</v>
      </c>
      <c r="H1361">
        <v>1</v>
      </c>
      <c r="I1361">
        <v>154</v>
      </c>
      <c r="J1361" t="s">
        <v>483</v>
      </c>
      <c r="K1361">
        <v>2021</v>
      </c>
      <c r="L1361">
        <v>55801</v>
      </c>
    </row>
    <row r="1362" spans="1:12" x14ac:dyDescent="0.25">
      <c r="A1362" t="s">
        <v>506</v>
      </c>
      <c r="B1362">
        <v>1</v>
      </c>
      <c r="C1362">
        <v>1111</v>
      </c>
      <c r="D1362">
        <v>16810157</v>
      </c>
      <c r="E1362" s="1">
        <v>44582</v>
      </c>
      <c r="F1362">
        <v>373.38</v>
      </c>
      <c r="G1362">
        <v>2</v>
      </c>
      <c r="H1362">
        <v>1</v>
      </c>
      <c r="I1362">
        <v>154</v>
      </c>
      <c r="J1362" t="s">
        <v>483</v>
      </c>
      <c r="K1362">
        <v>2021</v>
      </c>
      <c r="L1362">
        <v>56126</v>
      </c>
    </row>
    <row r="1363" spans="1:12" x14ac:dyDescent="0.25">
      <c r="A1363" t="s">
        <v>506</v>
      </c>
      <c r="B1363">
        <v>1</v>
      </c>
      <c r="C1363">
        <v>1111</v>
      </c>
      <c r="D1363">
        <v>16990249</v>
      </c>
      <c r="E1363" s="1">
        <v>44582</v>
      </c>
      <c r="F1363">
        <v>14.43</v>
      </c>
      <c r="G1363">
        <v>2</v>
      </c>
      <c r="H1363">
        <v>1</v>
      </c>
      <c r="I1363">
        <v>154</v>
      </c>
      <c r="J1363" t="s">
        <v>483</v>
      </c>
      <c r="K1363">
        <v>2021</v>
      </c>
      <c r="L1363">
        <v>58873</v>
      </c>
    </row>
    <row r="1364" spans="1:12" s="58" customFormat="1" x14ac:dyDescent="0.25">
      <c r="A1364" s="58" t="s">
        <v>506</v>
      </c>
      <c r="B1364" s="58">
        <v>1</v>
      </c>
      <c r="C1364" s="58">
        <v>1111</v>
      </c>
      <c r="D1364" s="58">
        <v>12550123</v>
      </c>
      <c r="E1364" s="59">
        <v>43152</v>
      </c>
      <c r="F1364" s="58">
        <v>1078.0899999999999</v>
      </c>
      <c r="G1364" s="58">
        <v>10</v>
      </c>
      <c r="H1364" s="58">
        <v>1</v>
      </c>
      <c r="I1364" s="58">
        <v>156</v>
      </c>
      <c r="J1364" s="58" t="s">
        <v>482</v>
      </c>
      <c r="K1364" s="58">
        <v>2017</v>
      </c>
      <c r="L1364" s="58">
        <v>30457</v>
      </c>
    </row>
    <row r="1365" spans="1:12" x14ac:dyDescent="0.25">
      <c r="A1365" t="s">
        <v>506</v>
      </c>
      <c r="B1365">
        <v>1</v>
      </c>
      <c r="C1365">
        <v>1111</v>
      </c>
      <c r="D1365">
        <v>12550124</v>
      </c>
      <c r="E1365" s="1">
        <v>43152</v>
      </c>
      <c r="F1365">
        <v>1026.8800000000001</v>
      </c>
      <c r="G1365">
        <v>3</v>
      </c>
      <c r="H1365">
        <v>1</v>
      </c>
      <c r="I1365">
        <v>156</v>
      </c>
      <c r="J1365" t="s">
        <v>482</v>
      </c>
      <c r="K1365">
        <v>2017</v>
      </c>
      <c r="L1365">
        <v>27617</v>
      </c>
    </row>
    <row r="1366" spans="1:12" x14ac:dyDescent="0.25">
      <c r="A1366" t="s">
        <v>506</v>
      </c>
      <c r="B1366">
        <v>1</v>
      </c>
      <c r="C1366">
        <v>1111</v>
      </c>
      <c r="D1366">
        <v>11520255</v>
      </c>
      <c r="E1366" s="1">
        <v>42900</v>
      </c>
      <c r="F1366">
        <v>82.94</v>
      </c>
      <c r="G1366">
        <v>1</v>
      </c>
      <c r="H1366">
        <v>1</v>
      </c>
      <c r="I1366">
        <v>156</v>
      </c>
      <c r="J1366" t="s">
        <v>482</v>
      </c>
      <c r="K1366">
        <v>2017</v>
      </c>
      <c r="L1366">
        <v>9352</v>
      </c>
    </row>
    <row r="1367" spans="1:12" x14ac:dyDescent="0.25">
      <c r="A1367" t="s">
        <v>506</v>
      </c>
      <c r="B1367">
        <v>1</v>
      </c>
      <c r="C1367">
        <v>1111</v>
      </c>
      <c r="D1367">
        <v>11410040</v>
      </c>
      <c r="E1367" s="1">
        <v>42866</v>
      </c>
      <c r="F1367">
        <v>21.52</v>
      </c>
      <c r="G1367">
        <v>1</v>
      </c>
      <c r="H1367">
        <v>1</v>
      </c>
      <c r="I1367">
        <v>156</v>
      </c>
      <c r="J1367" t="s">
        <v>482</v>
      </c>
      <c r="K1367">
        <v>2017</v>
      </c>
      <c r="L1367">
        <v>4873</v>
      </c>
    </row>
    <row r="1368" spans="1:12" x14ac:dyDescent="0.25">
      <c r="A1368" t="s">
        <v>506</v>
      </c>
      <c r="B1368">
        <v>1</v>
      </c>
      <c r="C1368">
        <v>1111</v>
      </c>
      <c r="D1368">
        <v>11410051</v>
      </c>
      <c r="E1368" s="1">
        <v>42866</v>
      </c>
      <c r="F1368">
        <v>905.19</v>
      </c>
      <c r="G1368">
        <v>3</v>
      </c>
      <c r="H1368">
        <v>1</v>
      </c>
      <c r="I1368">
        <v>156</v>
      </c>
      <c r="J1368" t="s">
        <v>482</v>
      </c>
      <c r="K1368">
        <v>2017</v>
      </c>
      <c r="L1368">
        <v>6354</v>
      </c>
    </row>
    <row r="1369" spans="1:12" x14ac:dyDescent="0.25">
      <c r="A1369" t="s">
        <v>506</v>
      </c>
      <c r="B1369">
        <v>1</v>
      </c>
      <c r="C1369">
        <v>1111</v>
      </c>
      <c r="D1369">
        <v>11660052</v>
      </c>
      <c r="E1369" s="1">
        <v>42941</v>
      </c>
      <c r="F1369">
        <v>3401.26</v>
      </c>
      <c r="G1369">
        <v>31</v>
      </c>
      <c r="H1369">
        <v>1</v>
      </c>
      <c r="I1369">
        <v>156</v>
      </c>
      <c r="J1369" t="s">
        <v>482</v>
      </c>
      <c r="K1369">
        <v>2016</v>
      </c>
      <c r="L1369">
        <v>18677</v>
      </c>
    </row>
    <row r="1370" spans="1:12" x14ac:dyDescent="0.25">
      <c r="A1370" t="s">
        <v>506</v>
      </c>
      <c r="B1370">
        <v>1</v>
      </c>
      <c r="C1370">
        <v>1111</v>
      </c>
      <c r="D1370">
        <v>11410052</v>
      </c>
      <c r="E1370" s="1">
        <v>42870</v>
      </c>
      <c r="F1370">
        <v>1690.26</v>
      </c>
      <c r="G1370">
        <v>13</v>
      </c>
      <c r="H1370">
        <v>1</v>
      </c>
      <c r="I1370">
        <v>156</v>
      </c>
      <c r="J1370" t="s">
        <v>482</v>
      </c>
      <c r="K1370">
        <v>2017</v>
      </c>
      <c r="L1370">
        <v>3895</v>
      </c>
    </row>
    <row r="1371" spans="1:12" x14ac:dyDescent="0.25">
      <c r="A1371" t="s">
        <v>506</v>
      </c>
      <c r="B1371">
        <v>1</v>
      </c>
      <c r="C1371">
        <v>1111</v>
      </c>
      <c r="D1371">
        <v>11410282</v>
      </c>
      <c r="E1371" s="1">
        <v>42870</v>
      </c>
      <c r="F1371">
        <v>1975.29</v>
      </c>
      <c r="G1371">
        <v>11</v>
      </c>
      <c r="H1371">
        <v>1</v>
      </c>
      <c r="I1371">
        <v>156</v>
      </c>
      <c r="J1371" t="s">
        <v>482</v>
      </c>
      <c r="K1371">
        <v>2017</v>
      </c>
      <c r="L1371">
        <v>5014</v>
      </c>
    </row>
    <row r="1372" spans="1:12" x14ac:dyDescent="0.25">
      <c r="A1372" t="s">
        <v>506</v>
      </c>
      <c r="B1372">
        <v>1</v>
      </c>
      <c r="C1372">
        <v>1111</v>
      </c>
      <c r="D1372">
        <v>12290278</v>
      </c>
      <c r="E1372" s="1">
        <v>43100</v>
      </c>
      <c r="F1372">
        <v>1389.96</v>
      </c>
      <c r="G1372">
        <v>10</v>
      </c>
      <c r="H1372">
        <v>1</v>
      </c>
      <c r="I1372">
        <v>156</v>
      </c>
      <c r="J1372" t="s">
        <v>482</v>
      </c>
      <c r="K1372">
        <v>2017</v>
      </c>
      <c r="L1372">
        <v>14518</v>
      </c>
    </row>
    <row r="1373" spans="1:12" x14ac:dyDescent="0.25">
      <c r="A1373" t="s">
        <v>506</v>
      </c>
      <c r="B1373">
        <v>1</v>
      </c>
      <c r="C1373">
        <v>1111</v>
      </c>
      <c r="D1373">
        <v>12290299</v>
      </c>
      <c r="E1373" s="1">
        <v>43100</v>
      </c>
      <c r="F1373">
        <v>2203.1</v>
      </c>
      <c r="G1373">
        <v>18</v>
      </c>
      <c r="H1373">
        <v>1</v>
      </c>
      <c r="I1373">
        <v>156</v>
      </c>
      <c r="J1373" t="s">
        <v>482</v>
      </c>
      <c r="K1373">
        <v>2017</v>
      </c>
      <c r="L1373">
        <v>8380</v>
      </c>
    </row>
    <row r="1374" spans="1:12" x14ac:dyDescent="0.25">
      <c r="A1374" t="s">
        <v>506</v>
      </c>
      <c r="B1374">
        <v>1</v>
      </c>
      <c r="C1374">
        <v>1111</v>
      </c>
      <c r="D1374">
        <v>11370307</v>
      </c>
      <c r="E1374" s="1">
        <v>42844</v>
      </c>
      <c r="F1374">
        <v>5495.98</v>
      </c>
      <c r="G1374">
        <v>1</v>
      </c>
      <c r="H1374">
        <v>1</v>
      </c>
      <c r="I1374">
        <v>156</v>
      </c>
      <c r="J1374" t="s">
        <v>482</v>
      </c>
      <c r="K1374">
        <v>2016</v>
      </c>
      <c r="L1374">
        <v>14276</v>
      </c>
    </row>
    <row r="1375" spans="1:12" x14ac:dyDescent="0.25">
      <c r="A1375" t="s">
        <v>506</v>
      </c>
      <c r="B1375">
        <v>1</v>
      </c>
      <c r="C1375">
        <v>1111</v>
      </c>
      <c r="D1375">
        <v>11670212</v>
      </c>
      <c r="E1375" s="1">
        <v>42948</v>
      </c>
      <c r="F1375">
        <v>523.38</v>
      </c>
      <c r="G1375">
        <v>7</v>
      </c>
      <c r="H1375">
        <v>1</v>
      </c>
      <c r="I1375">
        <v>156</v>
      </c>
      <c r="J1375" t="s">
        <v>482</v>
      </c>
      <c r="K1375">
        <v>2016</v>
      </c>
      <c r="L1375">
        <v>23362</v>
      </c>
    </row>
    <row r="1376" spans="1:12" x14ac:dyDescent="0.25">
      <c r="A1376" t="s">
        <v>506</v>
      </c>
      <c r="B1376">
        <v>1</v>
      </c>
      <c r="C1376">
        <v>1111</v>
      </c>
      <c r="D1376">
        <v>11670214</v>
      </c>
      <c r="E1376" s="1">
        <v>42948</v>
      </c>
      <c r="F1376">
        <v>249.67</v>
      </c>
      <c r="G1376">
        <v>3</v>
      </c>
      <c r="H1376">
        <v>1</v>
      </c>
      <c r="I1376">
        <v>156</v>
      </c>
      <c r="J1376" t="s">
        <v>482</v>
      </c>
      <c r="K1376">
        <v>2016</v>
      </c>
      <c r="L1376">
        <v>26077</v>
      </c>
    </row>
    <row r="1377" spans="1:12" x14ac:dyDescent="0.25">
      <c r="A1377" t="s">
        <v>506</v>
      </c>
      <c r="B1377">
        <v>1</v>
      </c>
      <c r="C1377">
        <v>1111</v>
      </c>
      <c r="D1377">
        <v>11670217</v>
      </c>
      <c r="E1377" s="1">
        <v>42948</v>
      </c>
      <c r="F1377">
        <v>743.6</v>
      </c>
      <c r="G1377">
        <v>3</v>
      </c>
      <c r="H1377">
        <v>1</v>
      </c>
      <c r="I1377">
        <v>156</v>
      </c>
      <c r="J1377" t="s">
        <v>482</v>
      </c>
      <c r="K1377">
        <v>2016</v>
      </c>
      <c r="L1377">
        <v>22456</v>
      </c>
    </row>
    <row r="1378" spans="1:12" x14ac:dyDescent="0.25">
      <c r="A1378" t="s">
        <v>506</v>
      </c>
      <c r="B1378">
        <v>1</v>
      </c>
      <c r="C1378">
        <v>1111</v>
      </c>
      <c r="D1378">
        <v>11670219</v>
      </c>
      <c r="E1378" s="1">
        <v>42948</v>
      </c>
      <c r="F1378">
        <v>596.30999999999995</v>
      </c>
      <c r="G1378">
        <v>4</v>
      </c>
      <c r="H1378">
        <v>1</v>
      </c>
      <c r="I1378">
        <v>156</v>
      </c>
      <c r="J1378" t="s">
        <v>482</v>
      </c>
      <c r="K1378">
        <v>2016</v>
      </c>
      <c r="L1378">
        <v>15875</v>
      </c>
    </row>
    <row r="1379" spans="1:12" x14ac:dyDescent="0.25">
      <c r="A1379" t="s">
        <v>506</v>
      </c>
      <c r="B1379">
        <v>1</v>
      </c>
      <c r="C1379">
        <v>1111</v>
      </c>
      <c r="D1379">
        <v>11670220</v>
      </c>
      <c r="E1379" s="1">
        <v>42948</v>
      </c>
      <c r="F1379">
        <v>384.67</v>
      </c>
      <c r="G1379">
        <v>1</v>
      </c>
      <c r="H1379">
        <v>1</v>
      </c>
      <c r="I1379">
        <v>156</v>
      </c>
      <c r="J1379" t="s">
        <v>482</v>
      </c>
      <c r="K1379">
        <v>2016</v>
      </c>
      <c r="L1379">
        <v>17343</v>
      </c>
    </row>
    <row r="1380" spans="1:12" x14ac:dyDescent="0.25">
      <c r="A1380" t="s">
        <v>506</v>
      </c>
      <c r="B1380">
        <v>1</v>
      </c>
      <c r="C1380">
        <v>1111</v>
      </c>
      <c r="D1380">
        <v>11670208</v>
      </c>
      <c r="E1380" s="1">
        <v>42948</v>
      </c>
      <c r="F1380">
        <v>2428.14</v>
      </c>
      <c r="G1380">
        <v>8</v>
      </c>
      <c r="H1380">
        <v>1</v>
      </c>
      <c r="I1380">
        <v>156</v>
      </c>
      <c r="J1380" t="s">
        <v>482</v>
      </c>
      <c r="K1380">
        <v>2016</v>
      </c>
      <c r="L1380">
        <v>20346</v>
      </c>
    </row>
    <row r="1381" spans="1:12" x14ac:dyDescent="0.25">
      <c r="A1381" t="s">
        <v>506</v>
      </c>
      <c r="B1381">
        <v>1</v>
      </c>
      <c r="C1381">
        <v>1111</v>
      </c>
      <c r="D1381">
        <v>11670209</v>
      </c>
      <c r="E1381" s="1">
        <v>42948</v>
      </c>
      <c r="F1381">
        <v>1175.46</v>
      </c>
      <c r="G1381">
        <v>8</v>
      </c>
      <c r="H1381">
        <v>1</v>
      </c>
      <c r="I1381">
        <v>156</v>
      </c>
      <c r="J1381" t="s">
        <v>482</v>
      </c>
      <c r="K1381">
        <v>2016</v>
      </c>
      <c r="L1381">
        <v>20205</v>
      </c>
    </row>
    <row r="1382" spans="1:12" x14ac:dyDescent="0.25">
      <c r="A1382" t="s">
        <v>506</v>
      </c>
      <c r="B1382">
        <v>1</v>
      </c>
      <c r="C1382">
        <v>1111</v>
      </c>
      <c r="D1382">
        <v>11670211</v>
      </c>
      <c r="E1382" s="1">
        <v>42948</v>
      </c>
      <c r="F1382">
        <v>1144</v>
      </c>
      <c r="G1382">
        <v>2</v>
      </c>
      <c r="H1382">
        <v>1</v>
      </c>
      <c r="I1382">
        <v>156</v>
      </c>
      <c r="J1382" t="s">
        <v>482</v>
      </c>
      <c r="K1382">
        <v>2016</v>
      </c>
      <c r="L1382">
        <v>23362</v>
      </c>
    </row>
    <row r="1383" spans="1:12" x14ac:dyDescent="0.25">
      <c r="A1383" t="s">
        <v>506</v>
      </c>
      <c r="B1383">
        <v>1</v>
      </c>
      <c r="C1383">
        <v>1111</v>
      </c>
      <c r="D1383">
        <v>11670213</v>
      </c>
      <c r="E1383" s="1">
        <v>42948</v>
      </c>
      <c r="F1383">
        <v>1738.88</v>
      </c>
      <c r="G1383">
        <v>6</v>
      </c>
      <c r="H1383">
        <v>1</v>
      </c>
      <c r="I1383">
        <v>156</v>
      </c>
      <c r="J1383" t="s">
        <v>482</v>
      </c>
      <c r="K1383">
        <v>2016</v>
      </c>
      <c r="L1383">
        <v>22912</v>
      </c>
    </row>
    <row r="1384" spans="1:12" x14ac:dyDescent="0.25">
      <c r="A1384" t="s">
        <v>506</v>
      </c>
      <c r="B1384">
        <v>1</v>
      </c>
      <c r="C1384">
        <v>1111</v>
      </c>
      <c r="D1384">
        <v>11670218</v>
      </c>
      <c r="E1384" s="1">
        <v>42948</v>
      </c>
      <c r="F1384">
        <v>1057.6199999999999</v>
      </c>
      <c r="G1384">
        <v>8</v>
      </c>
      <c r="H1384">
        <v>1</v>
      </c>
      <c r="I1384">
        <v>156</v>
      </c>
      <c r="J1384" t="s">
        <v>482</v>
      </c>
      <c r="K1384">
        <v>2016</v>
      </c>
      <c r="L1384">
        <v>16473</v>
      </c>
    </row>
    <row r="1385" spans="1:12" x14ac:dyDescent="0.25">
      <c r="A1385" t="s">
        <v>506</v>
      </c>
      <c r="B1385">
        <v>1</v>
      </c>
      <c r="C1385">
        <v>1111</v>
      </c>
      <c r="D1385">
        <v>14500164</v>
      </c>
      <c r="E1385" s="1">
        <v>43746</v>
      </c>
      <c r="F1385">
        <v>237.09</v>
      </c>
      <c r="G1385">
        <v>2</v>
      </c>
      <c r="H1385">
        <v>1</v>
      </c>
      <c r="I1385">
        <v>156</v>
      </c>
      <c r="J1385" t="s">
        <v>482</v>
      </c>
      <c r="K1385">
        <v>2019</v>
      </c>
      <c r="L1385">
        <v>20007</v>
      </c>
    </row>
    <row r="1386" spans="1:12" x14ac:dyDescent="0.25">
      <c r="A1386" t="s">
        <v>506</v>
      </c>
      <c r="B1386">
        <v>1</v>
      </c>
      <c r="C1386">
        <v>1111</v>
      </c>
      <c r="D1386">
        <v>11410054</v>
      </c>
      <c r="E1386" s="1">
        <v>42873</v>
      </c>
      <c r="F1386">
        <v>1072.21</v>
      </c>
      <c r="G1386">
        <v>3</v>
      </c>
      <c r="H1386">
        <v>1</v>
      </c>
      <c r="I1386">
        <v>156</v>
      </c>
      <c r="J1386" t="s">
        <v>482</v>
      </c>
      <c r="K1386">
        <v>2017</v>
      </c>
      <c r="L1386">
        <v>2410</v>
      </c>
    </row>
    <row r="1387" spans="1:12" x14ac:dyDescent="0.25">
      <c r="A1387" t="s">
        <v>506</v>
      </c>
      <c r="B1387">
        <v>1</v>
      </c>
      <c r="C1387">
        <v>1111</v>
      </c>
      <c r="D1387">
        <v>12920079</v>
      </c>
      <c r="E1387" s="1">
        <v>43277</v>
      </c>
      <c r="F1387">
        <v>704.99</v>
      </c>
      <c r="G1387">
        <v>8</v>
      </c>
      <c r="H1387">
        <v>1</v>
      </c>
      <c r="I1387">
        <v>156</v>
      </c>
      <c r="J1387" t="s">
        <v>482</v>
      </c>
      <c r="K1387">
        <v>2018</v>
      </c>
      <c r="L1387">
        <v>8940</v>
      </c>
    </row>
    <row r="1388" spans="1:12" x14ac:dyDescent="0.25">
      <c r="A1388" t="s">
        <v>506</v>
      </c>
      <c r="B1388">
        <v>1</v>
      </c>
      <c r="C1388">
        <v>1111</v>
      </c>
      <c r="D1388">
        <v>14500163</v>
      </c>
      <c r="E1388" s="1">
        <v>43752</v>
      </c>
      <c r="F1388">
        <v>1107.4000000000001</v>
      </c>
      <c r="G1388">
        <v>6</v>
      </c>
      <c r="H1388">
        <v>1</v>
      </c>
      <c r="I1388">
        <v>156</v>
      </c>
      <c r="J1388" t="s">
        <v>482</v>
      </c>
      <c r="K1388">
        <v>2019</v>
      </c>
      <c r="L1388">
        <v>19588</v>
      </c>
    </row>
    <row r="1389" spans="1:12" x14ac:dyDescent="0.25">
      <c r="A1389" t="s">
        <v>506</v>
      </c>
      <c r="B1389">
        <v>1</v>
      </c>
      <c r="C1389">
        <v>1111</v>
      </c>
      <c r="D1389">
        <v>14370377</v>
      </c>
      <c r="E1389" s="1">
        <v>43731</v>
      </c>
      <c r="F1389">
        <v>449.02</v>
      </c>
      <c r="G1389">
        <v>1</v>
      </c>
      <c r="H1389">
        <v>1</v>
      </c>
      <c r="I1389">
        <v>156</v>
      </c>
      <c r="J1389" t="s">
        <v>482</v>
      </c>
      <c r="K1389">
        <v>2017</v>
      </c>
      <c r="L1389">
        <v>12609</v>
      </c>
    </row>
    <row r="1390" spans="1:12" x14ac:dyDescent="0.25">
      <c r="A1390" t="s">
        <v>506</v>
      </c>
      <c r="B1390">
        <v>1</v>
      </c>
      <c r="C1390">
        <v>1111</v>
      </c>
      <c r="D1390">
        <v>14370377</v>
      </c>
      <c r="E1390" s="1">
        <v>43731</v>
      </c>
      <c r="F1390">
        <v>576.29</v>
      </c>
      <c r="G1390">
        <v>1</v>
      </c>
      <c r="H1390">
        <v>1</v>
      </c>
      <c r="I1390">
        <v>156</v>
      </c>
      <c r="J1390" t="s">
        <v>482</v>
      </c>
      <c r="K1390">
        <v>2017</v>
      </c>
      <c r="L1390">
        <v>12609</v>
      </c>
    </row>
    <row r="1391" spans="1:12" x14ac:dyDescent="0.25">
      <c r="A1391" t="s">
        <v>506</v>
      </c>
      <c r="B1391">
        <v>1</v>
      </c>
      <c r="C1391">
        <v>1111</v>
      </c>
      <c r="D1391">
        <v>14370377</v>
      </c>
      <c r="E1391" s="1">
        <v>43731</v>
      </c>
      <c r="F1391">
        <v>2985.84</v>
      </c>
      <c r="G1391">
        <v>1</v>
      </c>
      <c r="H1391">
        <v>1</v>
      </c>
      <c r="I1391">
        <v>156</v>
      </c>
      <c r="J1391" t="s">
        <v>482</v>
      </c>
      <c r="K1391">
        <v>2017</v>
      </c>
      <c r="L1391">
        <v>12609</v>
      </c>
    </row>
    <row r="1392" spans="1:12" x14ac:dyDescent="0.25">
      <c r="A1392" t="s">
        <v>506</v>
      </c>
      <c r="B1392">
        <v>1</v>
      </c>
      <c r="C1392">
        <v>1111</v>
      </c>
      <c r="D1392">
        <v>14370377</v>
      </c>
      <c r="E1392" s="1">
        <v>43731</v>
      </c>
      <c r="F1392">
        <v>85.8</v>
      </c>
      <c r="G1392">
        <v>1</v>
      </c>
      <c r="H1392">
        <v>1</v>
      </c>
      <c r="I1392">
        <v>156</v>
      </c>
      <c r="J1392" t="s">
        <v>482</v>
      </c>
      <c r="K1392">
        <v>2017</v>
      </c>
      <c r="L1392">
        <v>12609</v>
      </c>
    </row>
    <row r="1393" spans="1:12" x14ac:dyDescent="0.25">
      <c r="A1393" t="s">
        <v>506</v>
      </c>
      <c r="B1393">
        <v>1</v>
      </c>
      <c r="C1393">
        <v>1111</v>
      </c>
      <c r="D1393">
        <v>14370377</v>
      </c>
      <c r="E1393" s="1">
        <v>43731</v>
      </c>
      <c r="F1393">
        <v>42.9</v>
      </c>
      <c r="G1393">
        <v>1</v>
      </c>
      <c r="H1393">
        <v>1</v>
      </c>
      <c r="I1393">
        <v>156</v>
      </c>
      <c r="J1393" t="s">
        <v>482</v>
      </c>
      <c r="K1393">
        <v>2017</v>
      </c>
      <c r="L1393">
        <v>12609</v>
      </c>
    </row>
    <row r="1394" spans="1:12" x14ac:dyDescent="0.25">
      <c r="A1394" t="s">
        <v>506</v>
      </c>
      <c r="B1394">
        <v>1</v>
      </c>
      <c r="C1394">
        <v>1111</v>
      </c>
      <c r="D1394">
        <v>14370377</v>
      </c>
      <c r="E1394" s="1">
        <v>43731</v>
      </c>
      <c r="F1394">
        <v>42.9</v>
      </c>
      <c r="G1394">
        <v>1</v>
      </c>
      <c r="H1394">
        <v>1</v>
      </c>
      <c r="I1394">
        <v>156</v>
      </c>
      <c r="J1394" t="s">
        <v>482</v>
      </c>
      <c r="K1394">
        <v>2017</v>
      </c>
      <c r="L1394">
        <v>12609</v>
      </c>
    </row>
    <row r="1395" spans="1:12" x14ac:dyDescent="0.25">
      <c r="A1395" t="s">
        <v>506</v>
      </c>
      <c r="B1395">
        <v>1</v>
      </c>
      <c r="C1395">
        <v>1111</v>
      </c>
      <c r="D1395">
        <v>14370377</v>
      </c>
      <c r="E1395" s="1">
        <v>43731</v>
      </c>
      <c r="F1395">
        <v>130.13</v>
      </c>
      <c r="G1395">
        <v>1</v>
      </c>
      <c r="H1395">
        <v>1</v>
      </c>
      <c r="I1395">
        <v>156</v>
      </c>
      <c r="J1395" t="s">
        <v>482</v>
      </c>
      <c r="K1395">
        <v>2017</v>
      </c>
      <c r="L1395">
        <v>12609</v>
      </c>
    </row>
    <row r="1396" spans="1:12" x14ac:dyDescent="0.25">
      <c r="A1396" t="s">
        <v>506</v>
      </c>
      <c r="B1396">
        <v>1</v>
      </c>
      <c r="C1396">
        <v>1111</v>
      </c>
      <c r="D1396">
        <v>14370377</v>
      </c>
      <c r="E1396" s="1">
        <v>43731</v>
      </c>
      <c r="F1396">
        <v>200.2</v>
      </c>
      <c r="G1396">
        <v>1</v>
      </c>
      <c r="H1396">
        <v>1</v>
      </c>
      <c r="I1396">
        <v>156</v>
      </c>
      <c r="J1396" t="s">
        <v>482</v>
      </c>
      <c r="K1396">
        <v>2017</v>
      </c>
      <c r="L1396">
        <v>12609</v>
      </c>
    </row>
    <row r="1397" spans="1:12" x14ac:dyDescent="0.25">
      <c r="A1397" t="s">
        <v>506</v>
      </c>
      <c r="B1397">
        <v>1</v>
      </c>
      <c r="C1397">
        <v>1111</v>
      </c>
      <c r="D1397">
        <v>14370377</v>
      </c>
      <c r="E1397" s="1">
        <v>43731</v>
      </c>
      <c r="F1397">
        <v>200.2</v>
      </c>
      <c r="G1397">
        <v>1</v>
      </c>
      <c r="H1397">
        <v>1</v>
      </c>
      <c r="I1397">
        <v>156</v>
      </c>
      <c r="J1397" t="s">
        <v>482</v>
      </c>
      <c r="K1397">
        <v>2017</v>
      </c>
      <c r="L1397">
        <v>12609</v>
      </c>
    </row>
    <row r="1398" spans="1:12" x14ac:dyDescent="0.25">
      <c r="A1398" t="s">
        <v>506</v>
      </c>
      <c r="B1398">
        <v>1</v>
      </c>
      <c r="C1398">
        <v>1111</v>
      </c>
      <c r="D1398">
        <v>14370377</v>
      </c>
      <c r="E1398" s="1">
        <v>43731</v>
      </c>
      <c r="F1398">
        <v>130.13</v>
      </c>
      <c r="G1398">
        <v>1</v>
      </c>
      <c r="H1398">
        <v>1</v>
      </c>
      <c r="I1398">
        <v>156</v>
      </c>
      <c r="J1398" t="s">
        <v>482</v>
      </c>
      <c r="K1398">
        <v>2017</v>
      </c>
      <c r="L1398">
        <v>12609</v>
      </c>
    </row>
    <row r="1399" spans="1:12" x14ac:dyDescent="0.25">
      <c r="A1399" t="s">
        <v>506</v>
      </c>
      <c r="B1399">
        <v>1</v>
      </c>
      <c r="C1399">
        <v>1111</v>
      </c>
      <c r="D1399">
        <v>14370377</v>
      </c>
      <c r="E1399" s="1">
        <v>43731</v>
      </c>
      <c r="F1399">
        <v>130.13</v>
      </c>
      <c r="G1399">
        <v>1</v>
      </c>
      <c r="H1399">
        <v>1</v>
      </c>
      <c r="I1399">
        <v>156</v>
      </c>
      <c r="J1399" t="s">
        <v>482</v>
      </c>
      <c r="K1399">
        <v>2017</v>
      </c>
      <c r="L1399">
        <v>12609</v>
      </c>
    </row>
    <row r="1400" spans="1:12" x14ac:dyDescent="0.25">
      <c r="A1400" t="s">
        <v>506</v>
      </c>
      <c r="B1400">
        <v>1</v>
      </c>
      <c r="C1400">
        <v>1111</v>
      </c>
      <c r="D1400">
        <v>14370377</v>
      </c>
      <c r="E1400" s="1">
        <v>43731</v>
      </c>
      <c r="F1400">
        <v>130.13</v>
      </c>
      <c r="G1400">
        <v>1</v>
      </c>
      <c r="H1400">
        <v>1</v>
      </c>
      <c r="I1400">
        <v>156</v>
      </c>
      <c r="J1400" t="s">
        <v>482</v>
      </c>
      <c r="K1400">
        <v>2017</v>
      </c>
      <c r="L1400">
        <v>12609</v>
      </c>
    </row>
    <row r="1401" spans="1:12" x14ac:dyDescent="0.25">
      <c r="A1401" t="s">
        <v>506</v>
      </c>
      <c r="B1401">
        <v>1</v>
      </c>
      <c r="C1401">
        <v>1111</v>
      </c>
      <c r="D1401">
        <v>14370377</v>
      </c>
      <c r="E1401" s="1">
        <v>43731</v>
      </c>
      <c r="F1401">
        <v>130.13</v>
      </c>
      <c r="G1401">
        <v>1</v>
      </c>
      <c r="H1401">
        <v>1</v>
      </c>
      <c r="I1401">
        <v>156</v>
      </c>
      <c r="J1401" t="s">
        <v>482</v>
      </c>
      <c r="K1401">
        <v>2017</v>
      </c>
      <c r="L1401">
        <v>12609</v>
      </c>
    </row>
    <row r="1402" spans="1:12" x14ac:dyDescent="0.25">
      <c r="A1402" t="s">
        <v>506</v>
      </c>
      <c r="B1402">
        <v>1</v>
      </c>
      <c r="C1402">
        <v>1111</v>
      </c>
      <c r="D1402">
        <v>14370377</v>
      </c>
      <c r="E1402" s="1">
        <v>43731</v>
      </c>
      <c r="F1402">
        <v>130.13</v>
      </c>
      <c r="G1402">
        <v>1</v>
      </c>
      <c r="H1402">
        <v>1</v>
      </c>
      <c r="I1402">
        <v>156</v>
      </c>
      <c r="J1402" t="s">
        <v>482</v>
      </c>
      <c r="K1402">
        <v>2017</v>
      </c>
      <c r="L1402">
        <v>12609</v>
      </c>
    </row>
    <row r="1403" spans="1:12" x14ac:dyDescent="0.25">
      <c r="A1403" t="s">
        <v>506</v>
      </c>
      <c r="B1403">
        <v>1</v>
      </c>
      <c r="C1403">
        <v>1111</v>
      </c>
      <c r="D1403">
        <v>13380224</v>
      </c>
      <c r="E1403" s="1">
        <v>43423</v>
      </c>
      <c r="F1403">
        <v>317.45999999999998</v>
      </c>
      <c r="G1403">
        <v>7</v>
      </c>
      <c r="H1403">
        <v>1</v>
      </c>
      <c r="I1403">
        <v>156</v>
      </c>
      <c r="J1403" t="s">
        <v>482</v>
      </c>
      <c r="K1403">
        <v>2017</v>
      </c>
      <c r="L1403">
        <v>8380</v>
      </c>
    </row>
    <row r="1404" spans="1:12" x14ac:dyDescent="0.25">
      <c r="A1404" t="s">
        <v>506</v>
      </c>
      <c r="B1404">
        <v>1</v>
      </c>
      <c r="C1404">
        <v>1111</v>
      </c>
      <c r="D1404">
        <v>13380223</v>
      </c>
      <c r="E1404" s="1">
        <v>43423</v>
      </c>
      <c r="F1404">
        <v>1082.68</v>
      </c>
      <c r="G1404">
        <v>10</v>
      </c>
      <c r="H1404">
        <v>1</v>
      </c>
      <c r="I1404">
        <v>156</v>
      </c>
      <c r="J1404" t="s">
        <v>482</v>
      </c>
      <c r="K1404">
        <v>2018</v>
      </c>
      <c r="L1404">
        <v>15841</v>
      </c>
    </row>
    <row r="1405" spans="1:12" x14ac:dyDescent="0.25">
      <c r="A1405" t="s">
        <v>506</v>
      </c>
      <c r="B1405">
        <v>1</v>
      </c>
      <c r="C1405">
        <v>1111</v>
      </c>
      <c r="D1405">
        <v>13380225</v>
      </c>
      <c r="E1405" s="1">
        <v>43423</v>
      </c>
      <c r="F1405">
        <v>1422</v>
      </c>
      <c r="G1405">
        <v>2</v>
      </c>
      <c r="H1405">
        <v>1</v>
      </c>
      <c r="I1405">
        <v>156</v>
      </c>
      <c r="J1405" t="s">
        <v>482</v>
      </c>
      <c r="K1405">
        <v>2018</v>
      </c>
      <c r="L1405">
        <v>14816</v>
      </c>
    </row>
    <row r="1406" spans="1:12" x14ac:dyDescent="0.25">
      <c r="A1406" t="s">
        <v>506</v>
      </c>
      <c r="B1406">
        <v>1</v>
      </c>
      <c r="C1406">
        <v>1111</v>
      </c>
      <c r="D1406">
        <v>13880086</v>
      </c>
      <c r="E1406" s="1">
        <v>43573</v>
      </c>
      <c r="F1406">
        <v>347.49</v>
      </c>
      <c r="G1406">
        <v>1</v>
      </c>
      <c r="H1406">
        <v>1</v>
      </c>
      <c r="I1406">
        <v>156</v>
      </c>
      <c r="J1406" t="s">
        <v>482</v>
      </c>
      <c r="K1406">
        <v>2019</v>
      </c>
      <c r="L1406">
        <v>2628</v>
      </c>
    </row>
    <row r="1407" spans="1:12" x14ac:dyDescent="0.25">
      <c r="A1407" t="s">
        <v>506</v>
      </c>
      <c r="B1407">
        <v>1</v>
      </c>
      <c r="C1407">
        <v>1111</v>
      </c>
      <c r="D1407">
        <v>14620071</v>
      </c>
      <c r="E1407" s="1">
        <v>43796</v>
      </c>
      <c r="F1407">
        <v>1194.05</v>
      </c>
      <c r="G1407">
        <v>4</v>
      </c>
      <c r="H1407">
        <v>1</v>
      </c>
      <c r="I1407">
        <v>156</v>
      </c>
      <c r="J1407" t="s">
        <v>482</v>
      </c>
      <c r="K1407">
        <v>2019</v>
      </c>
      <c r="L1407">
        <v>7678</v>
      </c>
    </row>
    <row r="1408" spans="1:12" x14ac:dyDescent="0.25">
      <c r="A1408" t="s">
        <v>506</v>
      </c>
      <c r="B1408">
        <v>1</v>
      </c>
      <c r="C1408">
        <v>1111</v>
      </c>
      <c r="D1408">
        <v>14620070</v>
      </c>
      <c r="E1408" s="1">
        <v>43774</v>
      </c>
      <c r="F1408">
        <v>566.28</v>
      </c>
      <c r="G1408">
        <v>2</v>
      </c>
      <c r="H1408">
        <v>1</v>
      </c>
      <c r="I1408">
        <v>156</v>
      </c>
      <c r="J1408" t="s">
        <v>482</v>
      </c>
      <c r="K1408">
        <v>2019</v>
      </c>
      <c r="L1408">
        <v>21883</v>
      </c>
    </row>
    <row r="1409" spans="1:12" x14ac:dyDescent="0.25">
      <c r="A1409" t="s">
        <v>506</v>
      </c>
      <c r="B1409">
        <v>1</v>
      </c>
      <c r="C1409">
        <v>1111</v>
      </c>
      <c r="D1409">
        <v>14620072</v>
      </c>
      <c r="E1409" s="1">
        <v>43774</v>
      </c>
      <c r="F1409">
        <v>566.28</v>
      </c>
      <c r="G1409">
        <v>2</v>
      </c>
      <c r="H1409">
        <v>1</v>
      </c>
      <c r="I1409">
        <v>156</v>
      </c>
      <c r="J1409" t="s">
        <v>482</v>
      </c>
      <c r="K1409">
        <v>2019</v>
      </c>
      <c r="L1409">
        <v>20766</v>
      </c>
    </row>
    <row r="1410" spans="1:12" x14ac:dyDescent="0.25">
      <c r="A1410" t="s">
        <v>506</v>
      </c>
      <c r="B1410">
        <v>1</v>
      </c>
      <c r="C1410">
        <v>1111</v>
      </c>
      <c r="D1410">
        <v>16210172</v>
      </c>
      <c r="E1410" s="1">
        <v>44292</v>
      </c>
      <c r="F1410">
        <v>2446.23</v>
      </c>
      <c r="G1410">
        <v>7</v>
      </c>
      <c r="H1410">
        <v>1</v>
      </c>
      <c r="I1410">
        <v>156</v>
      </c>
      <c r="J1410" t="s">
        <v>482</v>
      </c>
      <c r="K1410">
        <v>2021</v>
      </c>
      <c r="L1410">
        <v>4975</v>
      </c>
    </row>
    <row r="1411" spans="1:12" x14ac:dyDescent="0.25">
      <c r="A1411" t="s">
        <v>506</v>
      </c>
      <c r="B1411">
        <v>1</v>
      </c>
      <c r="C1411">
        <v>1111</v>
      </c>
      <c r="D1411">
        <v>16810145</v>
      </c>
      <c r="E1411" s="1">
        <v>44581</v>
      </c>
      <c r="F1411">
        <v>850.99</v>
      </c>
      <c r="G1411">
        <v>1</v>
      </c>
      <c r="H1411">
        <v>1</v>
      </c>
      <c r="I1411">
        <v>156</v>
      </c>
      <c r="J1411" t="s">
        <v>482</v>
      </c>
      <c r="K1411">
        <v>2021</v>
      </c>
      <c r="L1411">
        <v>55801</v>
      </c>
    </row>
    <row r="1412" spans="1:12" x14ac:dyDescent="0.25">
      <c r="A1412" t="s">
        <v>506</v>
      </c>
      <c r="B1412">
        <v>1</v>
      </c>
      <c r="C1412">
        <v>1111</v>
      </c>
      <c r="D1412">
        <v>16810146</v>
      </c>
      <c r="E1412" s="1">
        <v>44581</v>
      </c>
      <c r="F1412">
        <v>8.58</v>
      </c>
      <c r="G1412">
        <v>1</v>
      </c>
      <c r="H1412">
        <v>1</v>
      </c>
      <c r="I1412">
        <v>156</v>
      </c>
      <c r="J1412" t="s">
        <v>482</v>
      </c>
      <c r="K1412">
        <v>2021</v>
      </c>
      <c r="L1412">
        <v>56126</v>
      </c>
    </row>
    <row r="1413" spans="1:12" x14ac:dyDescent="0.25">
      <c r="A1413" t="s">
        <v>506</v>
      </c>
      <c r="B1413">
        <v>1</v>
      </c>
      <c r="C1413">
        <v>1111</v>
      </c>
      <c r="D1413">
        <v>17000016</v>
      </c>
      <c r="E1413" s="1">
        <v>44582</v>
      </c>
      <c r="F1413">
        <v>382.24</v>
      </c>
      <c r="G1413">
        <v>1</v>
      </c>
      <c r="H1413">
        <v>1</v>
      </c>
      <c r="I1413">
        <v>156</v>
      </c>
      <c r="J1413" t="s">
        <v>482</v>
      </c>
      <c r="K1413">
        <v>2021</v>
      </c>
      <c r="L1413">
        <v>57244</v>
      </c>
    </row>
    <row r="1414" spans="1:12" x14ac:dyDescent="0.25">
      <c r="A1414" t="s">
        <v>506</v>
      </c>
      <c r="B1414">
        <v>1</v>
      </c>
      <c r="C1414">
        <v>1111</v>
      </c>
      <c r="D1414">
        <v>17000014</v>
      </c>
      <c r="E1414" s="1">
        <v>44582</v>
      </c>
      <c r="F1414">
        <v>692.12</v>
      </c>
      <c r="G1414">
        <v>2</v>
      </c>
      <c r="H1414">
        <v>1</v>
      </c>
      <c r="I1414">
        <v>156</v>
      </c>
      <c r="J1414" t="s">
        <v>482</v>
      </c>
      <c r="K1414">
        <v>2021</v>
      </c>
      <c r="L1414">
        <v>36877</v>
      </c>
    </row>
    <row r="1415" spans="1:12" x14ac:dyDescent="0.25">
      <c r="A1415" t="s">
        <v>506</v>
      </c>
      <c r="B1415">
        <v>1</v>
      </c>
      <c r="C1415">
        <v>1111</v>
      </c>
      <c r="D1415">
        <v>17000015</v>
      </c>
      <c r="E1415" s="1">
        <v>44582</v>
      </c>
      <c r="F1415">
        <v>2058.4499999999998</v>
      </c>
      <c r="G1415">
        <v>9</v>
      </c>
      <c r="H1415">
        <v>1</v>
      </c>
      <c r="I1415">
        <v>156</v>
      </c>
      <c r="J1415" t="s">
        <v>482</v>
      </c>
      <c r="K1415">
        <v>2021</v>
      </c>
      <c r="L1415">
        <v>58873</v>
      </c>
    </row>
    <row r="1416" spans="1:12" x14ac:dyDescent="0.25">
      <c r="A1416" t="s">
        <v>506</v>
      </c>
      <c r="B1416">
        <v>2</v>
      </c>
      <c r="C1416">
        <v>1111</v>
      </c>
      <c r="D1416">
        <v>12150281</v>
      </c>
      <c r="E1416" s="1">
        <v>43068</v>
      </c>
      <c r="F1416">
        <v>1244.68</v>
      </c>
      <c r="G1416">
        <v>9</v>
      </c>
      <c r="H1416">
        <v>1</v>
      </c>
      <c r="I1416">
        <v>156</v>
      </c>
      <c r="J1416" t="s">
        <v>482</v>
      </c>
      <c r="K1416">
        <v>2017</v>
      </c>
      <c r="L1416">
        <v>4532</v>
      </c>
    </row>
    <row r="1417" spans="1:12" x14ac:dyDescent="0.25">
      <c r="A1417" t="s">
        <v>506</v>
      </c>
      <c r="B1417">
        <v>2</v>
      </c>
      <c r="C1417">
        <v>1111</v>
      </c>
      <c r="D1417">
        <v>12150283</v>
      </c>
      <c r="E1417" s="1">
        <v>43068</v>
      </c>
      <c r="F1417">
        <v>1076.79</v>
      </c>
      <c r="G1417">
        <v>9</v>
      </c>
      <c r="H1417">
        <v>1</v>
      </c>
      <c r="I1417">
        <v>156</v>
      </c>
      <c r="J1417" t="s">
        <v>482</v>
      </c>
      <c r="K1417">
        <v>2017</v>
      </c>
      <c r="L1417">
        <v>5014</v>
      </c>
    </row>
    <row r="1418" spans="1:12" x14ac:dyDescent="0.25">
      <c r="A1418" t="s">
        <v>506</v>
      </c>
      <c r="B1418">
        <v>2</v>
      </c>
      <c r="C1418">
        <v>1111</v>
      </c>
      <c r="D1418">
        <v>12150282</v>
      </c>
      <c r="E1418" s="1">
        <v>43066</v>
      </c>
      <c r="F1418">
        <v>576.24</v>
      </c>
      <c r="G1418">
        <v>1</v>
      </c>
      <c r="H1418">
        <v>1</v>
      </c>
      <c r="I1418">
        <v>156</v>
      </c>
      <c r="J1418" t="s">
        <v>482</v>
      </c>
      <c r="K1418">
        <v>2017</v>
      </c>
      <c r="L1418">
        <v>8380</v>
      </c>
    </row>
    <row r="1419" spans="1:12" x14ac:dyDescent="0.25">
      <c r="A1419" t="s">
        <v>506</v>
      </c>
      <c r="B1419">
        <v>2</v>
      </c>
      <c r="C1419">
        <v>1111</v>
      </c>
      <c r="D1419">
        <v>12150284</v>
      </c>
      <c r="E1419" s="1">
        <v>43066</v>
      </c>
      <c r="F1419">
        <v>486.76</v>
      </c>
      <c r="G1419">
        <v>5</v>
      </c>
      <c r="H1419">
        <v>1</v>
      </c>
      <c r="I1419">
        <v>156</v>
      </c>
      <c r="J1419" t="s">
        <v>482</v>
      </c>
      <c r="K1419">
        <v>2017</v>
      </c>
      <c r="L1419">
        <v>20287</v>
      </c>
    </row>
    <row r="1420" spans="1:12" x14ac:dyDescent="0.25">
      <c r="A1420" t="s">
        <v>506</v>
      </c>
      <c r="B1420">
        <v>1</v>
      </c>
      <c r="C1420">
        <v>1111</v>
      </c>
      <c r="D1420">
        <v>11120179</v>
      </c>
      <c r="E1420" s="1">
        <v>42783</v>
      </c>
      <c r="F1420">
        <v>372.76</v>
      </c>
      <c r="G1420">
        <v>1</v>
      </c>
      <c r="H1420">
        <v>1</v>
      </c>
      <c r="I1420">
        <v>78</v>
      </c>
      <c r="J1420" t="s">
        <v>467</v>
      </c>
      <c r="K1420">
        <v>2016</v>
      </c>
      <c r="L1420">
        <v>30413</v>
      </c>
    </row>
    <row r="1421" spans="1:12" x14ac:dyDescent="0.25">
      <c r="A1421" t="s">
        <v>506</v>
      </c>
      <c r="B1421">
        <v>1</v>
      </c>
      <c r="C1421">
        <v>1111</v>
      </c>
      <c r="D1421">
        <v>10010061</v>
      </c>
      <c r="E1421" s="1">
        <v>42479</v>
      </c>
      <c r="F1421">
        <v>1866.69</v>
      </c>
      <c r="G1421">
        <v>1</v>
      </c>
      <c r="H1421">
        <v>1</v>
      </c>
      <c r="I1421">
        <v>78</v>
      </c>
      <c r="J1421" t="s">
        <v>467</v>
      </c>
      <c r="K1421">
        <v>2015</v>
      </c>
      <c r="L1421">
        <v>29048</v>
      </c>
    </row>
    <row r="1422" spans="1:12" x14ac:dyDescent="0.25">
      <c r="A1422" t="s">
        <v>506</v>
      </c>
      <c r="B1422">
        <v>1</v>
      </c>
      <c r="C1422">
        <v>1111</v>
      </c>
      <c r="D1422">
        <v>10010065</v>
      </c>
      <c r="E1422" s="1">
        <v>42479</v>
      </c>
      <c r="F1422">
        <v>2773.33</v>
      </c>
      <c r="G1422">
        <v>1</v>
      </c>
      <c r="H1422">
        <v>1</v>
      </c>
      <c r="I1422">
        <v>78</v>
      </c>
      <c r="J1422" t="s">
        <v>467</v>
      </c>
      <c r="K1422">
        <v>2016</v>
      </c>
      <c r="L1422">
        <v>3503</v>
      </c>
    </row>
    <row r="1423" spans="1:12" x14ac:dyDescent="0.25">
      <c r="A1423" t="s">
        <v>506</v>
      </c>
      <c r="B1423">
        <v>1</v>
      </c>
      <c r="C1423">
        <v>1111</v>
      </c>
      <c r="D1423">
        <v>11770145</v>
      </c>
      <c r="E1423" s="1">
        <v>42991</v>
      </c>
      <c r="F1423">
        <v>256.86</v>
      </c>
      <c r="G1423">
        <v>1</v>
      </c>
      <c r="H1423">
        <v>1</v>
      </c>
      <c r="I1423">
        <v>78</v>
      </c>
      <c r="J1423" t="s">
        <v>467</v>
      </c>
      <c r="K1423">
        <v>2017</v>
      </c>
      <c r="L1423">
        <v>13677</v>
      </c>
    </row>
    <row r="1424" spans="1:12" x14ac:dyDescent="0.25">
      <c r="A1424" t="s">
        <v>506</v>
      </c>
      <c r="B1424">
        <v>1</v>
      </c>
      <c r="C1424">
        <v>1111</v>
      </c>
      <c r="D1424">
        <v>11770146</v>
      </c>
      <c r="E1424" s="1">
        <v>42991</v>
      </c>
      <c r="F1424">
        <v>256.86</v>
      </c>
      <c r="G1424">
        <v>1</v>
      </c>
      <c r="H1424">
        <v>1</v>
      </c>
      <c r="I1424">
        <v>78</v>
      </c>
      <c r="J1424" t="s">
        <v>467</v>
      </c>
      <c r="K1424">
        <v>2017</v>
      </c>
      <c r="L1424">
        <v>13544</v>
      </c>
    </row>
    <row r="1425" spans="1:12" x14ac:dyDescent="0.25">
      <c r="A1425" t="s">
        <v>506</v>
      </c>
      <c r="B1425">
        <v>1</v>
      </c>
      <c r="C1425">
        <v>1111</v>
      </c>
      <c r="D1425">
        <v>11770147</v>
      </c>
      <c r="E1425" s="1">
        <v>42991</v>
      </c>
      <c r="F1425">
        <v>256.86</v>
      </c>
      <c r="G1425">
        <v>1</v>
      </c>
      <c r="H1425">
        <v>1</v>
      </c>
      <c r="I1425">
        <v>78</v>
      </c>
      <c r="J1425" t="s">
        <v>467</v>
      </c>
      <c r="K1425">
        <v>2017</v>
      </c>
      <c r="L1425">
        <v>16184</v>
      </c>
    </row>
    <row r="1426" spans="1:12" x14ac:dyDescent="0.25">
      <c r="A1426" t="s">
        <v>506</v>
      </c>
      <c r="B1426">
        <v>1</v>
      </c>
      <c r="C1426">
        <v>1111</v>
      </c>
      <c r="D1426">
        <v>11770148</v>
      </c>
      <c r="E1426" s="1">
        <v>42991</v>
      </c>
      <c r="F1426">
        <v>256.86</v>
      </c>
      <c r="G1426">
        <v>2</v>
      </c>
      <c r="H1426">
        <v>1</v>
      </c>
      <c r="I1426">
        <v>78</v>
      </c>
      <c r="J1426" t="s">
        <v>467</v>
      </c>
      <c r="K1426">
        <v>2017</v>
      </c>
      <c r="L1426">
        <v>15987</v>
      </c>
    </row>
    <row r="1427" spans="1:12" x14ac:dyDescent="0.25">
      <c r="A1427" t="s">
        <v>506</v>
      </c>
      <c r="B1427">
        <v>1</v>
      </c>
      <c r="C1427">
        <v>1111</v>
      </c>
      <c r="D1427">
        <v>13060019</v>
      </c>
      <c r="E1427" s="1">
        <v>43332</v>
      </c>
      <c r="F1427">
        <v>301.66000000000003</v>
      </c>
      <c r="G1427">
        <v>1</v>
      </c>
      <c r="H1427">
        <v>1</v>
      </c>
      <c r="I1427">
        <v>78</v>
      </c>
      <c r="J1427" t="s">
        <v>467</v>
      </c>
      <c r="K1427">
        <v>2018</v>
      </c>
      <c r="L1427">
        <v>12004</v>
      </c>
    </row>
    <row r="1428" spans="1:12" x14ac:dyDescent="0.25">
      <c r="A1428" t="s">
        <v>506</v>
      </c>
      <c r="B1428">
        <v>1</v>
      </c>
      <c r="C1428">
        <v>1111</v>
      </c>
      <c r="D1428">
        <v>13060027</v>
      </c>
      <c r="E1428" s="1">
        <v>43332</v>
      </c>
      <c r="F1428">
        <v>2102.9699999999998</v>
      </c>
      <c r="G1428">
        <v>1</v>
      </c>
      <c r="H1428">
        <v>1</v>
      </c>
      <c r="I1428">
        <v>78</v>
      </c>
      <c r="J1428" t="s">
        <v>467</v>
      </c>
      <c r="K1428">
        <v>2018</v>
      </c>
      <c r="L1428">
        <v>14816</v>
      </c>
    </row>
    <row r="1429" spans="1:12" x14ac:dyDescent="0.25">
      <c r="A1429" t="s">
        <v>506</v>
      </c>
      <c r="B1429">
        <v>1</v>
      </c>
      <c r="C1429">
        <v>1111</v>
      </c>
      <c r="D1429">
        <v>10210064</v>
      </c>
      <c r="E1429" s="1">
        <v>42566</v>
      </c>
      <c r="F1429">
        <v>2644.49</v>
      </c>
      <c r="G1429">
        <v>1</v>
      </c>
      <c r="H1429">
        <v>1</v>
      </c>
      <c r="I1429">
        <v>78</v>
      </c>
      <c r="J1429" t="s">
        <v>467</v>
      </c>
      <c r="K1429">
        <v>2016</v>
      </c>
      <c r="L1429">
        <v>6549</v>
      </c>
    </row>
    <row r="1430" spans="1:12" x14ac:dyDescent="0.25">
      <c r="A1430" t="s">
        <v>506</v>
      </c>
      <c r="B1430">
        <v>1</v>
      </c>
      <c r="C1430">
        <v>1111</v>
      </c>
      <c r="D1430">
        <v>10210065</v>
      </c>
      <c r="E1430" s="1">
        <v>42566</v>
      </c>
      <c r="F1430">
        <v>879.01</v>
      </c>
      <c r="G1430">
        <v>1</v>
      </c>
      <c r="H1430">
        <v>1</v>
      </c>
      <c r="I1430">
        <v>78</v>
      </c>
      <c r="J1430" t="s">
        <v>467</v>
      </c>
      <c r="K1430">
        <v>2016</v>
      </c>
      <c r="L1430">
        <v>7284</v>
      </c>
    </row>
    <row r="1431" spans="1:12" x14ac:dyDescent="0.25">
      <c r="A1431" t="s">
        <v>506</v>
      </c>
      <c r="B1431">
        <v>1</v>
      </c>
      <c r="C1431">
        <v>1111</v>
      </c>
      <c r="D1431">
        <v>9910137</v>
      </c>
      <c r="E1431" s="1">
        <v>42451</v>
      </c>
      <c r="F1431">
        <v>1684.56</v>
      </c>
      <c r="G1431">
        <v>1</v>
      </c>
      <c r="H1431">
        <v>1</v>
      </c>
      <c r="I1431">
        <v>78</v>
      </c>
      <c r="J1431" t="s">
        <v>467</v>
      </c>
      <c r="K1431">
        <v>2015</v>
      </c>
      <c r="L1431">
        <v>28764</v>
      </c>
    </row>
    <row r="1432" spans="1:12" x14ac:dyDescent="0.25">
      <c r="A1432" t="s">
        <v>506</v>
      </c>
      <c r="B1432">
        <v>1</v>
      </c>
      <c r="C1432">
        <v>1111</v>
      </c>
      <c r="D1432">
        <v>11310003</v>
      </c>
      <c r="E1432" s="1">
        <v>42864</v>
      </c>
      <c r="F1432">
        <v>301.88</v>
      </c>
      <c r="G1432">
        <v>1</v>
      </c>
      <c r="H1432">
        <v>1</v>
      </c>
      <c r="I1432">
        <v>78</v>
      </c>
      <c r="J1432" t="s">
        <v>467</v>
      </c>
      <c r="K1432">
        <v>2017</v>
      </c>
      <c r="L1432">
        <v>2410</v>
      </c>
    </row>
    <row r="1433" spans="1:12" x14ac:dyDescent="0.25">
      <c r="A1433" t="s">
        <v>506</v>
      </c>
      <c r="B1433">
        <v>1</v>
      </c>
      <c r="C1433">
        <v>1111</v>
      </c>
      <c r="D1433">
        <v>11310004</v>
      </c>
      <c r="E1433" s="1">
        <v>42864</v>
      </c>
      <c r="F1433">
        <v>301.88</v>
      </c>
      <c r="G1433">
        <v>1</v>
      </c>
      <c r="H1433">
        <v>1</v>
      </c>
      <c r="I1433">
        <v>78</v>
      </c>
      <c r="J1433" t="s">
        <v>467</v>
      </c>
      <c r="K1433">
        <v>2017</v>
      </c>
      <c r="L1433">
        <v>3895</v>
      </c>
    </row>
    <row r="1434" spans="1:12" x14ac:dyDescent="0.25">
      <c r="A1434" t="s">
        <v>506</v>
      </c>
      <c r="B1434">
        <v>1</v>
      </c>
      <c r="C1434">
        <v>1111</v>
      </c>
      <c r="D1434">
        <v>11310005</v>
      </c>
      <c r="E1434" s="1">
        <v>42864</v>
      </c>
      <c r="F1434">
        <v>223.74</v>
      </c>
      <c r="G1434">
        <v>1</v>
      </c>
      <c r="H1434">
        <v>1</v>
      </c>
      <c r="I1434">
        <v>78</v>
      </c>
      <c r="J1434" t="s">
        <v>467</v>
      </c>
      <c r="K1434">
        <v>2017</v>
      </c>
      <c r="L1434">
        <v>2078</v>
      </c>
    </row>
    <row r="1435" spans="1:12" x14ac:dyDescent="0.25">
      <c r="A1435" t="s">
        <v>506</v>
      </c>
      <c r="B1435">
        <v>1</v>
      </c>
      <c r="C1435">
        <v>1111</v>
      </c>
      <c r="D1435">
        <v>10650196</v>
      </c>
      <c r="E1435" s="1">
        <v>42723</v>
      </c>
      <c r="F1435">
        <v>156.79</v>
      </c>
      <c r="G1435">
        <v>1</v>
      </c>
      <c r="H1435">
        <v>1</v>
      </c>
      <c r="I1435">
        <v>78</v>
      </c>
      <c r="J1435" t="s">
        <v>467</v>
      </c>
      <c r="K1435">
        <v>2016</v>
      </c>
      <c r="L1435">
        <v>18591</v>
      </c>
    </row>
    <row r="1436" spans="1:12" x14ac:dyDescent="0.25">
      <c r="A1436" t="s">
        <v>506</v>
      </c>
      <c r="B1436">
        <v>1</v>
      </c>
      <c r="C1436">
        <v>1111</v>
      </c>
      <c r="D1436">
        <v>10650195</v>
      </c>
      <c r="E1436" s="1">
        <v>42723</v>
      </c>
      <c r="F1436">
        <v>424.63</v>
      </c>
      <c r="G1436">
        <v>1</v>
      </c>
      <c r="H1436">
        <v>1</v>
      </c>
      <c r="I1436">
        <v>78</v>
      </c>
      <c r="J1436" t="s">
        <v>467</v>
      </c>
      <c r="K1436">
        <v>2016</v>
      </c>
      <c r="L1436">
        <v>18677</v>
      </c>
    </row>
    <row r="1437" spans="1:12" x14ac:dyDescent="0.25">
      <c r="A1437" t="s">
        <v>506</v>
      </c>
      <c r="B1437">
        <v>1</v>
      </c>
      <c r="C1437">
        <v>1111</v>
      </c>
      <c r="D1437">
        <v>11960079</v>
      </c>
      <c r="E1437" s="1">
        <v>43033</v>
      </c>
      <c r="F1437">
        <v>156.79</v>
      </c>
      <c r="G1437">
        <v>1</v>
      </c>
      <c r="H1437">
        <v>1</v>
      </c>
      <c r="I1437">
        <v>78</v>
      </c>
      <c r="J1437" t="s">
        <v>467</v>
      </c>
      <c r="K1437">
        <v>2017</v>
      </c>
      <c r="L1437">
        <v>21166</v>
      </c>
    </row>
    <row r="1438" spans="1:12" x14ac:dyDescent="0.25">
      <c r="A1438" t="s">
        <v>506</v>
      </c>
      <c r="B1438">
        <v>1</v>
      </c>
      <c r="C1438">
        <v>1111</v>
      </c>
      <c r="D1438">
        <v>11530216</v>
      </c>
      <c r="E1438" s="1">
        <v>42901</v>
      </c>
      <c r="F1438">
        <v>256.86</v>
      </c>
      <c r="G1438">
        <v>2</v>
      </c>
      <c r="H1438">
        <v>1</v>
      </c>
      <c r="I1438">
        <v>78</v>
      </c>
      <c r="J1438" t="s">
        <v>467</v>
      </c>
      <c r="K1438">
        <v>2017</v>
      </c>
      <c r="L1438">
        <v>9352</v>
      </c>
    </row>
    <row r="1439" spans="1:12" x14ac:dyDescent="0.25">
      <c r="A1439" t="s">
        <v>506</v>
      </c>
      <c r="B1439">
        <v>1</v>
      </c>
      <c r="C1439">
        <v>1111</v>
      </c>
      <c r="D1439">
        <v>11530217</v>
      </c>
      <c r="E1439" s="1">
        <v>42901</v>
      </c>
      <c r="F1439">
        <v>189.91</v>
      </c>
      <c r="G1439">
        <v>2</v>
      </c>
      <c r="H1439">
        <v>1</v>
      </c>
      <c r="I1439">
        <v>78</v>
      </c>
      <c r="J1439" t="s">
        <v>467</v>
      </c>
      <c r="K1439">
        <v>2017</v>
      </c>
      <c r="L1439">
        <v>9947</v>
      </c>
    </row>
    <row r="1440" spans="1:12" x14ac:dyDescent="0.25">
      <c r="A1440" t="s">
        <v>506</v>
      </c>
      <c r="B1440">
        <v>1</v>
      </c>
      <c r="C1440">
        <v>1111</v>
      </c>
      <c r="D1440">
        <v>11530218</v>
      </c>
      <c r="E1440" s="1">
        <v>42901</v>
      </c>
      <c r="F1440">
        <v>256.86</v>
      </c>
      <c r="G1440">
        <v>2</v>
      </c>
      <c r="H1440">
        <v>1</v>
      </c>
      <c r="I1440">
        <v>78</v>
      </c>
      <c r="J1440" t="s">
        <v>467</v>
      </c>
      <c r="K1440">
        <v>2017</v>
      </c>
      <c r="L1440">
        <v>7890</v>
      </c>
    </row>
    <row r="1441" spans="1:12" x14ac:dyDescent="0.25">
      <c r="A1441" t="s">
        <v>506</v>
      </c>
      <c r="B1441">
        <v>1</v>
      </c>
      <c r="C1441">
        <v>1111</v>
      </c>
      <c r="D1441">
        <v>11530219</v>
      </c>
      <c r="E1441" s="1">
        <v>42901</v>
      </c>
      <c r="F1441">
        <v>335</v>
      </c>
      <c r="G1441">
        <v>2</v>
      </c>
      <c r="H1441">
        <v>1</v>
      </c>
      <c r="I1441">
        <v>78</v>
      </c>
      <c r="J1441" t="s">
        <v>467</v>
      </c>
      <c r="K1441">
        <v>2017</v>
      </c>
      <c r="L1441">
        <v>8380</v>
      </c>
    </row>
    <row r="1442" spans="1:12" x14ac:dyDescent="0.25">
      <c r="A1442" t="s">
        <v>506</v>
      </c>
      <c r="B1442">
        <v>1</v>
      </c>
      <c r="C1442">
        <v>1111</v>
      </c>
      <c r="D1442">
        <v>11530220</v>
      </c>
      <c r="E1442" s="1">
        <v>42901</v>
      </c>
      <c r="F1442">
        <v>256.86</v>
      </c>
      <c r="G1442">
        <v>2</v>
      </c>
      <c r="H1442">
        <v>1</v>
      </c>
      <c r="I1442">
        <v>78</v>
      </c>
      <c r="J1442" t="s">
        <v>467</v>
      </c>
      <c r="K1442">
        <v>2017</v>
      </c>
      <c r="L1442">
        <v>9623</v>
      </c>
    </row>
    <row r="1443" spans="1:12" x14ac:dyDescent="0.25">
      <c r="A1443" t="s">
        <v>506</v>
      </c>
      <c r="B1443">
        <v>1</v>
      </c>
      <c r="C1443">
        <v>1111</v>
      </c>
      <c r="D1443">
        <v>13840228</v>
      </c>
      <c r="E1443" s="1">
        <v>43556</v>
      </c>
      <c r="F1443">
        <v>335</v>
      </c>
      <c r="G1443">
        <v>1</v>
      </c>
      <c r="H1443">
        <v>1</v>
      </c>
      <c r="I1443">
        <v>78</v>
      </c>
      <c r="J1443" t="s">
        <v>467</v>
      </c>
      <c r="K1443">
        <v>2019</v>
      </c>
      <c r="L1443">
        <v>2628</v>
      </c>
    </row>
    <row r="1444" spans="1:12" x14ac:dyDescent="0.25">
      <c r="A1444" t="s">
        <v>506</v>
      </c>
      <c r="B1444">
        <v>1</v>
      </c>
      <c r="C1444">
        <v>1111</v>
      </c>
      <c r="D1444">
        <v>11410056</v>
      </c>
      <c r="E1444" s="1">
        <v>42866</v>
      </c>
      <c r="F1444">
        <v>156.79</v>
      </c>
      <c r="G1444">
        <v>1</v>
      </c>
      <c r="H1444">
        <v>1</v>
      </c>
      <c r="I1444">
        <v>78</v>
      </c>
      <c r="J1444" t="s">
        <v>467</v>
      </c>
      <c r="K1444">
        <v>2017</v>
      </c>
      <c r="L1444">
        <v>6794</v>
      </c>
    </row>
    <row r="1445" spans="1:12" x14ac:dyDescent="0.25">
      <c r="A1445" t="s">
        <v>506</v>
      </c>
      <c r="B1445">
        <v>1</v>
      </c>
      <c r="C1445">
        <v>1111</v>
      </c>
      <c r="D1445">
        <v>10560081</v>
      </c>
      <c r="E1445" s="1">
        <v>42688</v>
      </c>
      <c r="F1445">
        <v>1229.43</v>
      </c>
      <c r="G1445">
        <v>1</v>
      </c>
      <c r="H1445">
        <v>1</v>
      </c>
      <c r="I1445">
        <v>78</v>
      </c>
      <c r="J1445" t="s">
        <v>467</v>
      </c>
      <c r="K1445">
        <v>2016</v>
      </c>
      <c r="L1445">
        <v>17343</v>
      </c>
    </row>
    <row r="1446" spans="1:12" x14ac:dyDescent="0.25">
      <c r="A1446" t="s">
        <v>506</v>
      </c>
      <c r="B1446">
        <v>1</v>
      </c>
      <c r="C1446">
        <v>1111</v>
      </c>
      <c r="D1446">
        <v>10560082</v>
      </c>
      <c r="E1446" s="1">
        <v>42688</v>
      </c>
      <c r="F1446">
        <v>1008.17</v>
      </c>
      <c r="G1446">
        <v>1</v>
      </c>
      <c r="H1446">
        <v>1</v>
      </c>
      <c r="I1446">
        <v>78</v>
      </c>
      <c r="J1446" t="s">
        <v>467</v>
      </c>
      <c r="K1446">
        <v>2016</v>
      </c>
      <c r="L1446">
        <v>15875</v>
      </c>
    </row>
    <row r="1447" spans="1:12" x14ac:dyDescent="0.25">
      <c r="A1447" t="s">
        <v>506</v>
      </c>
      <c r="B1447">
        <v>1</v>
      </c>
      <c r="C1447">
        <v>1111</v>
      </c>
      <c r="D1447">
        <v>10560083</v>
      </c>
      <c r="E1447" s="1">
        <v>42688</v>
      </c>
      <c r="F1447">
        <v>1943.16</v>
      </c>
      <c r="G1447">
        <v>1</v>
      </c>
      <c r="H1447">
        <v>1</v>
      </c>
      <c r="I1447">
        <v>78</v>
      </c>
      <c r="J1447" t="s">
        <v>467</v>
      </c>
      <c r="K1447">
        <v>2016</v>
      </c>
      <c r="L1447">
        <v>16473</v>
      </c>
    </row>
    <row r="1448" spans="1:12" x14ac:dyDescent="0.25">
      <c r="A1448" t="s">
        <v>506</v>
      </c>
      <c r="B1448">
        <v>1</v>
      </c>
      <c r="C1448">
        <v>1111</v>
      </c>
      <c r="D1448">
        <v>10560084</v>
      </c>
      <c r="E1448" s="1">
        <v>42688</v>
      </c>
      <c r="F1448">
        <v>852.93</v>
      </c>
      <c r="G1448">
        <v>1</v>
      </c>
      <c r="H1448">
        <v>1</v>
      </c>
      <c r="I1448">
        <v>78</v>
      </c>
      <c r="J1448" t="s">
        <v>467</v>
      </c>
      <c r="K1448">
        <v>2015</v>
      </c>
      <c r="L1448">
        <v>17294</v>
      </c>
    </row>
    <row r="1449" spans="1:12" x14ac:dyDescent="0.25">
      <c r="A1449" t="s">
        <v>506</v>
      </c>
      <c r="B1449">
        <v>1</v>
      </c>
      <c r="C1449">
        <v>1111</v>
      </c>
      <c r="D1449">
        <v>10560259</v>
      </c>
      <c r="E1449" s="1">
        <v>42688</v>
      </c>
      <c r="F1449">
        <v>1779.77</v>
      </c>
      <c r="G1449">
        <v>1</v>
      </c>
      <c r="H1449">
        <v>1</v>
      </c>
      <c r="I1449">
        <v>78</v>
      </c>
      <c r="J1449" t="s">
        <v>467</v>
      </c>
      <c r="K1449">
        <v>2016</v>
      </c>
      <c r="L1449">
        <v>16473</v>
      </c>
    </row>
    <row r="1450" spans="1:12" x14ac:dyDescent="0.25">
      <c r="A1450" t="s">
        <v>506</v>
      </c>
      <c r="B1450">
        <v>1</v>
      </c>
      <c r="C1450">
        <v>1111</v>
      </c>
      <c r="D1450">
        <v>12630222</v>
      </c>
      <c r="E1450" s="1">
        <v>43199</v>
      </c>
      <c r="F1450">
        <v>156.79</v>
      </c>
      <c r="G1450">
        <v>1</v>
      </c>
      <c r="H1450">
        <v>1</v>
      </c>
      <c r="I1450">
        <v>78</v>
      </c>
      <c r="J1450" t="s">
        <v>467</v>
      </c>
      <c r="K1450">
        <v>2018</v>
      </c>
      <c r="L1450">
        <v>3643</v>
      </c>
    </row>
    <row r="1451" spans="1:12" x14ac:dyDescent="0.25">
      <c r="A1451" t="s">
        <v>506</v>
      </c>
      <c r="B1451">
        <v>1</v>
      </c>
      <c r="C1451">
        <v>1111</v>
      </c>
      <c r="D1451">
        <v>13040103</v>
      </c>
      <c r="E1451" s="1">
        <v>43346</v>
      </c>
      <c r="F1451">
        <v>156.79</v>
      </c>
      <c r="G1451">
        <v>1</v>
      </c>
      <c r="H1451">
        <v>1</v>
      </c>
      <c r="I1451">
        <v>78</v>
      </c>
      <c r="J1451" t="s">
        <v>467</v>
      </c>
      <c r="K1451">
        <v>2018</v>
      </c>
      <c r="L1451">
        <v>3101</v>
      </c>
    </row>
    <row r="1452" spans="1:12" x14ac:dyDescent="0.25">
      <c r="A1452" t="s">
        <v>506</v>
      </c>
      <c r="B1452">
        <v>1</v>
      </c>
      <c r="C1452">
        <v>1111</v>
      </c>
      <c r="D1452">
        <v>13040098</v>
      </c>
      <c r="E1452" s="1">
        <v>43339</v>
      </c>
      <c r="F1452">
        <v>156.79</v>
      </c>
      <c r="G1452">
        <v>1</v>
      </c>
      <c r="H1452">
        <v>1</v>
      </c>
      <c r="I1452">
        <v>78</v>
      </c>
      <c r="J1452" t="s">
        <v>467</v>
      </c>
      <c r="K1452">
        <v>2018</v>
      </c>
      <c r="L1452">
        <v>3643</v>
      </c>
    </row>
    <row r="1453" spans="1:12" x14ac:dyDescent="0.25">
      <c r="A1453" t="s">
        <v>506</v>
      </c>
      <c r="B1453">
        <v>1</v>
      </c>
      <c r="C1453">
        <v>1111</v>
      </c>
      <c r="D1453">
        <v>12090260</v>
      </c>
      <c r="E1453" s="1">
        <v>43060</v>
      </c>
      <c r="F1453">
        <v>442.95</v>
      </c>
      <c r="G1453">
        <v>1</v>
      </c>
      <c r="H1453">
        <v>1</v>
      </c>
      <c r="I1453">
        <v>78</v>
      </c>
      <c r="J1453" t="s">
        <v>467</v>
      </c>
      <c r="K1453">
        <v>2017</v>
      </c>
      <c r="L1453">
        <v>22473</v>
      </c>
    </row>
    <row r="1454" spans="1:12" x14ac:dyDescent="0.25">
      <c r="A1454" t="s">
        <v>506</v>
      </c>
      <c r="B1454">
        <v>1</v>
      </c>
      <c r="C1454">
        <v>1111</v>
      </c>
      <c r="D1454">
        <v>12090261</v>
      </c>
      <c r="E1454" s="1">
        <v>43060</v>
      </c>
      <c r="F1454">
        <v>3827.1</v>
      </c>
      <c r="G1454">
        <v>1</v>
      </c>
      <c r="H1454">
        <v>1</v>
      </c>
      <c r="I1454">
        <v>78</v>
      </c>
      <c r="J1454" t="s">
        <v>467</v>
      </c>
      <c r="K1454">
        <v>2017</v>
      </c>
      <c r="L1454">
        <v>6354</v>
      </c>
    </row>
    <row r="1455" spans="1:12" x14ac:dyDescent="0.25">
      <c r="A1455" t="s">
        <v>506</v>
      </c>
      <c r="B1455">
        <v>1</v>
      </c>
      <c r="C1455">
        <v>1111</v>
      </c>
      <c r="D1455">
        <v>9710171</v>
      </c>
      <c r="E1455" s="1">
        <v>42422</v>
      </c>
      <c r="F1455">
        <v>869.06</v>
      </c>
      <c r="G1455">
        <v>1</v>
      </c>
      <c r="H1455">
        <v>1</v>
      </c>
      <c r="I1455">
        <v>78</v>
      </c>
      <c r="J1455" t="s">
        <v>467</v>
      </c>
      <c r="K1455">
        <v>2015</v>
      </c>
      <c r="L1455">
        <v>25120</v>
      </c>
    </row>
    <row r="1456" spans="1:12" x14ac:dyDescent="0.25">
      <c r="A1456" t="s">
        <v>506</v>
      </c>
      <c r="B1456">
        <v>1</v>
      </c>
      <c r="C1456">
        <v>1111</v>
      </c>
      <c r="D1456">
        <v>9830145</v>
      </c>
      <c r="E1456" s="1">
        <v>42422</v>
      </c>
      <c r="F1456">
        <v>301.88</v>
      </c>
      <c r="G1456">
        <v>1</v>
      </c>
      <c r="H1456">
        <v>1</v>
      </c>
      <c r="I1456">
        <v>78</v>
      </c>
      <c r="J1456" t="s">
        <v>467</v>
      </c>
      <c r="K1456">
        <v>2015</v>
      </c>
      <c r="L1456">
        <v>28258</v>
      </c>
    </row>
    <row r="1457" spans="1:12" x14ac:dyDescent="0.25">
      <c r="A1457" t="s">
        <v>506</v>
      </c>
      <c r="B1457">
        <v>1</v>
      </c>
      <c r="C1457">
        <v>1111</v>
      </c>
      <c r="D1457">
        <v>9830146</v>
      </c>
      <c r="E1457" s="1">
        <v>42422</v>
      </c>
      <c r="F1457">
        <v>301.88</v>
      </c>
      <c r="G1457">
        <v>1</v>
      </c>
      <c r="H1457">
        <v>1</v>
      </c>
      <c r="I1457">
        <v>78</v>
      </c>
      <c r="J1457" t="s">
        <v>467</v>
      </c>
      <c r="K1457">
        <v>2015</v>
      </c>
      <c r="L1457">
        <v>29048</v>
      </c>
    </row>
    <row r="1458" spans="1:12" x14ac:dyDescent="0.25">
      <c r="A1458" t="s">
        <v>506</v>
      </c>
      <c r="B1458">
        <v>1</v>
      </c>
      <c r="C1458">
        <v>1111</v>
      </c>
      <c r="D1458">
        <v>9830147</v>
      </c>
      <c r="E1458" s="1">
        <v>42422</v>
      </c>
      <c r="F1458">
        <v>335</v>
      </c>
      <c r="G1458">
        <v>1</v>
      </c>
      <c r="H1458">
        <v>1</v>
      </c>
      <c r="I1458">
        <v>78</v>
      </c>
      <c r="J1458" t="s">
        <v>467</v>
      </c>
      <c r="K1458">
        <v>2015</v>
      </c>
      <c r="L1458">
        <v>23415</v>
      </c>
    </row>
    <row r="1459" spans="1:12" x14ac:dyDescent="0.25">
      <c r="A1459" t="s">
        <v>506</v>
      </c>
      <c r="B1459">
        <v>1</v>
      </c>
      <c r="C1459">
        <v>1111</v>
      </c>
      <c r="D1459">
        <v>9830148</v>
      </c>
      <c r="E1459" s="1">
        <v>42422</v>
      </c>
      <c r="F1459">
        <v>301.88</v>
      </c>
      <c r="G1459">
        <v>1</v>
      </c>
      <c r="H1459">
        <v>1</v>
      </c>
      <c r="I1459">
        <v>78</v>
      </c>
      <c r="J1459" t="s">
        <v>467</v>
      </c>
      <c r="K1459">
        <v>2015</v>
      </c>
      <c r="L1459">
        <v>27301</v>
      </c>
    </row>
    <row r="1460" spans="1:12" x14ac:dyDescent="0.25">
      <c r="A1460" t="s">
        <v>506</v>
      </c>
      <c r="B1460">
        <v>1</v>
      </c>
      <c r="C1460">
        <v>1111</v>
      </c>
      <c r="D1460">
        <v>12750212</v>
      </c>
      <c r="E1460" s="1">
        <v>43228</v>
      </c>
      <c r="F1460">
        <v>346.74</v>
      </c>
      <c r="G1460">
        <v>1</v>
      </c>
      <c r="H1460">
        <v>1</v>
      </c>
      <c r="I1460">
        <v>78</v>
      </c>
      <c r="J1460" t="s">
        <v>467</v>
      </c>
      <c r="K1460">
        <v>2018</v>
      </c>
      <c r="L1460">
        <v>5854</v>
      </c>
    </row>
    <row r="1461" spans="1:12" x14ac:dyDescent="0.25">
      <c r="A1461" t="s">
        <v>506</v>
      </c>
      <c r="B1461">
        <v>1</v>
      </c>
      <c r="C1461">
        <v>1111</v>
      </c>
      <c r="D1461">
        <v>11660182</v>
      </c>
      <c r="E1461" s="1">
        <v>42941</v>
      </c>
      <c r="F1461">
        <v>189.91</v>
      </c>
      <c r="G1461">
        <v>1</v>
      </c>
      <c r="H1461">
        <v>1</v>
      </c>
      <c r="I1461">
        <v>78</v>
      </c>
      <c r="J1461" t="s">
        <v>467</v>
      </c>
      <c r="K1461">
        <v>2017</v>
      </c>
      <c r="L1461">
        <v>192</v>
      </c>
    </row>
    <row r="1462" spans="1:12" x14ac:dyDescent="0.25">
      <c r="A1462" t="s">
        <v>506</v>
      </c>
      <c r="B1462">
        <v>1</v>
      </c>
      <c r="C1462">
        <v>1111</v>
      </c>
      <c r="D1462">
        <v>11660183</v>
      </c>
      <c r="E1462" s="1">
        <v>42941</v>
      </c>
      <c r="F1462">
        <v>256.86</v>
      </c>
      <c r="G1462">
        <v>1</v>
      </c>
      <c r="H1462">
        <v>1</v>
      </c>
      <c r="I1462">
        <v>78</v>
      </c>
      <c r="J1462" t="s">
        <v>467</v>
      </c>
      <c r="K1462">
        <v>2017</v>
      </c>
      <c r="L1462">
        <v>12071</v>
      </c>
    </row>
    <row r="1463" spans="1:12" x14ac:dyDescent="0.25">
      <c r="A1463" t="s">
        <v>506</v>
      </c>
      <c r="B1463">
        <v>1</v>
      </c>
      <c r="C1463">
        <v>1111</v>
      </c>
      <c r="D1463">
        <v>11660184</v>
      </c>
      <c r="E1463" s="1">
        <v>42941</v>
      </c>
      <c r="F1463">
        <v>256.86</v>
      </c>
      <c r="G1463">
        <v>1</v>
      </c>
      <c r="H1463">
        <v>1</v>
      </c>
      <c r="I1463">
        <v>78</v>
      </c>
      <c r="J1463" t="s">
        <v>467</v>
      </c>
      <c r="K1463">
        <v>2017</v>
      </c>
      <c r="L1463">
        <v>9953</v>
      </c>
    </row>
    <row r="1464" spans="1:12" x14ac:dyDescent="0.25">
      <c r="A1464" t="s">
        <v>506</v>
      </c>
      <c r="B1464">
        <v>1</v>
      </c>
      <c r="C1464">
        <v>1111</v>
      </c>
      <c r="D1464">
        <v>11660185</v>
      </c>
      <c r="E1464" s="1">
        <v>42941</v>
      </c>
      <c r="F1464">
        <v>413.1</v>
      </c>
      <c r="G1464">
        <v>1</v>
      </c>
      <c r="H1464">
        <v>1</v>
      </c>
      <c r="I1464">
        <v>78</v>
      </c>
      <c r="J1464" t="s">
        <v>467</v>
      </c>
      <c r="K1464">
        <v>2017</v>
      </c>
      <c r="L1464">
        <v>11546</v>
      </c>
    </row>
    <row r="1465" spans="1:12" x14ac:dyDescent="0.25">
      <c r="A1465" t="s">
        <v>506</v>
      </c>
      <c r="B1465">
        <v>1</v>
      </c>
      <c r="C1465">
        <v>1111</v>
      </c>
      <c r="D1465">
        <v>11660186</v>
      </c>
      <c r="E1465" s="1">
        <v>42941</v>
      </c>
      <c r="F1465">
        <v>413.1</v>
      </c>
      <c r="G1465">
        <v>1</v>
      </c>
      <c r="H1465">
        <v>1</v>
      </c>
      <c r="I1465">
        <v>78</v>
      </c>
      <c r="J1465" t="s">
        <v>467</v>
      </c>
      <c r="K1465">
        <v>2017</v>
      </c>
      <c r="L1465">
        <v>12609</v>
      </c>
    </row>
    <row r="1466" spans="1:12" x14ac:dyDescent="0.25">
      <c r="A1466" t="s">
        <v>506</v>
      </c>
      <c r="B1466">
        <v>1</v>
      </c>
      <c r="C1466">
        <v>1111</v>
      </c>
      <c r="D1466">
        <v>11410072</v>
      </c>
      <c r="E1466" s="1">
        <v>42870</v>
      </c>
      <c r="F1466">
        <v>301.88</v>
      </c>
      <c r="G1466">
        <v>1</v>
      </c>
      <c r="H1466">
        <v>1</v>
      </c>
      <c r="I1466">
        <v>78</v>
      </c>
      <c r="J1466" t="s">
        <v>467</v>
      </c>
      <c r="K1466">
        <v>2017</v>
      </c>
      <c r="L1466">
        <v>6354</v>
      </c>
    </row>
    <row r="1467" spans="1:12" x14ac:dyDescent="0.25">
      <c r="A1467" t="s">
        <v>506</v>
      </c>
      <c r="B1467">
        <v>1</v>
      </c>
      <c r="C1467">
        <v>1111</v>
      </c>
      <c r="D1467">
        <v>11410282</v>
      </c>
      <c r="E1467" s="1">
        <v>42870</v>
      </c>
      <c r="F1467">
        <v>1143.44</v>
      </c>
      <c r="G1467">
        <v>1</v>
      </c>
      <c r="H1467">
        <v>1</v>
      </c>
      <c r="I1467">
        <v>78</v>
      </c>
      <c r="J1467" t="s">
        <v>467</v>
      </c>
      <c r="K1467">
        <v>2017</v>
      </c>
      <c r="L1467">
        <v>5014</v>
      </c>
    </row>
    <row r="1468" spans="1:12" x14ac:dyDescent="0.25">
      <c r="A1468" t="s">
        <v>506</v>
      </c>
      <c r="B1468">
        <v>1</v>
      </c>
      <c r="C1468">
        <v>1111</v>
      </c>
      <c r="D1468">
        <v>11410286</v>
      </c>
      <c r="E1468" s="1">
        <v>42870</v>
      </c>
      <c r="F1468">
        <v>335</v>
      </c>
      <c r="G1468">
        <v>2</v>
      </c>
      <c r="H1468">
        <v>1</v>
      </c>
      <c r="I1468">
        <v>78</v>
      </c>
      <c r="J1468" t="s">
        <v>467</v>
      </c>
      <c r="K1468">
        <v>2017</v>
      </c>
      <c r="L1468">
        <v>5014</v>
      </c>
    </row>
    <row r="1469" spans="1:12" x14ac:dyDescent="0.25">
      <c r="A1469" t="s">
        <v>506</v>
      </c>
      <c r="B1469">
        <v>1</v>
      </c>
      <c r="C1469">
        <v>1111</v>
      </c>
      <c r="D1469">
        <v>11410287</v>
      </c>
      <c r="E1469" s="1">
        <v>42870</v>
      </c>
      <c r="F1469">
        <v>271.10000000000002</v>
      </c>
      <c r="G1469">
        <v>3</v>
      </c>
      <c r="H1469">
        <v>1</v>
      </c>
      <c r="I1469">
        <v>78</v>
      </c>
      <c r="J1469" t="s">
        <v>467</v>
      </c>
      <c r="K1469">
        <v>2017</v>
      </c>
      <c r="L1469">
        <v>5408</v>
      </c>
    </row>
    <row r="1470" spans="1:12" x14ac:dyDescent="0.25">
      <c r="A1470" t="s">
        <v>506</v>
      </c>
      <c r="B1470">
        <v>1</v>
      </c>
      <c r="C1470">
        <v>1111</v>
      </c>
      <c r="D1470">
        <v>11410287</v>
      </c>
      <c r="E1470" s="1">
        <v>42870</v>
      </c>
      <c r="F1470">
        <v>309.66000000000003</v>
      </c>
      <c r="G1470">
        <v>12</v>
      </c>
      <c r="H1470">
        <v>1</v>
      </c>
      <c r="I1470">
        <v>78</v>
      </c>
      <c r="J1470" t="s">
        <v>467</v>
      </c>
      <c r="K1470">
        <v>2017</v>
      </c>
      <c r="L1470">
        <v>5408</v>
      </c>
    </row>
    <row r="1471" spans="1:12" x14ac:dyDescent="0.25">
      <c r="A1471" t="s">
        <v>506</v>
      </c>
      <c r="B1471">
        <v>1</v>
      </c>
      <c r="C1471">
        <v>1111</v>
      </c>
      <c r="D1471">
        <v>10010045</v>
      </c>
      <c r="E1471" s="1">
        <v>42467</v>
      </c>
      <c r="F1471">
        <v>427.12</v>
      </c>
      <c r="G1471">
        <v>1</v>
      </c>
      <c r="H1471">
        <v>1</v>
      </c>
      <c r="I1471">
        <v>78</v>
      </c>
      <c r="J1471" t="s">
        <v>467</v>
      </c>
      <c r="K1471">
        <v>2015</v>
      </c>
      <c r="L1471">
        <v>12869</v>
      </c>
    </row>
    <row r="1472" spans="1:12" x14ac:dyDescent="0.25">
      <c r="A1472" t="s">
        <v>506</v>
      </c>
      <c r="B1472">
        <v>1</v>
      </c>
      <c r="C1472">
        <v>1111</v>
      </c>
      <c r="D1472">
        <v>11880285</v>
      </c>
      <c r="E1472" s="1">
        <v>43031</v>
      </c>
      <c r="F1472">
        <v>301.88</v>
      </c>
      <c r="G1472">
        <v>1</v>
      </c>
      <c r="H1472">
        <v>1</v>
      </c>
      <c r="I1472">
        <v>78</v>
      </c>
      <c r="J1472" t="s">
        <v>467</v>
      </c>
      <c r="K1472">
        <v>2017</v>
      </c>
      <c r="L1472">
        <v>5014</v>
      </c>
    </row>
    <row r="1473" spans="1:12" x14ac:dyDescent="0.25">
      <c r="A1473" t="s">
        <v>506</v>
      </c>
      <c r="B1473">
        <v>1</v>
      </c>
      <c r="C1473">
        <v>1111</v>
      </c>
      <c r="D1473">
        <v>12680322</v>
      </c>
      <c r="E1473" s="1">
        <v>43201</v>
      </c>
      <c r="F1473">
        <v>5090</v>
      </c>
      <c r="G1473">
        <v>0</v>
      </c>
      <c r="H1473">
        <v>1</v>
      </c>
      <c r="I1473">
        <v>78</v>
      </c>
      <c r="J1473" t="s">
        <v>467</v>
      </c>
      <c r="K1473">
        <v>2015</v>
      </c>
      <c r="L1473">
        <v>8468</v>
      </c>
    </row>
    <row r="1474" spans="1:12" x14ac:dyDescent="0.25">
      <c r="A1474" t="s">
        <v>506</v>
      </c>
      <c r="B1474">
        <v>1</v>
      </c>
      <c r="C1474">
        <v>1111</v>
      </c>
      <c r="D1474">
        <v>11960078</v>
      </c>
      <c r="E1474" s="1">
        <v>43034</v>
      </c>
      <c r="F1474">
        <v>223.74</v>
      </c>
      <c r="G1474">
        <v>1</v>
      </c>
      <c r="H1474">
        <v>1</v>
      </c>
      <c r="I1474">
        <v>78</v>
      </c>
      <c r="J1474" t="s">
        <v>467</v>
      </c>
      <c r="K1474">
        <v>2017</v>
      </c>
      <c r="L1474">
        <v>20287</v>
      </c>
    </row>
    <row r="1475" spans="1:12" x14ac:dyDescent="0.25">
      <c r="A1475" t="s">
        <v>506</v>
      </c>
      <c r="B1475">
        <v>1</v>
      </c>
      <c r="C1475">
        <v>1111</v>
      </c>
      <c r="D1475">
        <v>10480293</v>
      </c>
      <c r="E1475" s="1">
        <v>42663</v>
      </c>
      <c r="F1475">
        <v>1739.95</v>
      </c>
      <c r="G1475">
        <v>1</v>
      </c>
      <c r="H1475">
        <v>1</v>
      </c>
      <c r="I1475">
        <v>78</v>
      </c>
      <c r="J1475" t="s">
        <v>467</v>
      </c>
      <c r="K1475">
        <v>2016</v>
      </c>
      <c r="L1475">
        <v>14276</v>
      </c>
    </row>
    <row r="1476" spans="1:12" x14ac:dyDescent="0.25">
      <c r="A1476" t="s">
        <v>506</v>
      </c>
      <c r="B1476">
        <v>1</v>
      </c>
      <c r="C1476">
        <v>1111</v>
      </c>
      <c r="D1476">
        <v>10680307</v>
      </c>
      <c r="E1476" s="1">
        <v>42663</v>
      </c>
      <c r="F1476">
        <v>56.36</v>
      </c>
      <c r="G1476">
        <v>1</v>
      </c>
      <c r="H1476">
        <v>1</v>
      </c>
      <c r="I1476">
        <v>78</v>
      </c>
      <c r="J1476" t="s">
        <v>467</v>
      </c>
      <c r="K1476">
        <v>2016</v>
      </c>
      <c r="L1476">
        <v>18363</v>
      </c>
    </row>
    <row r="1477" spans="1:12" x14ac:dyDescent="0.25">
      <c r="A1477" t="s">
        <v>506</v>
      </c>
      <c r="B1477">
        <v>1</v>
      </c>
      <c r="C1477">
        <v>1111</v>
      </c>
      <c r="D1477">
        <v>10680307</v>
      </c>
      <c r="E1477" s="1">
        <v>42663</v>
      </c>
      <c r="F1477">
        <v>16.760000000000002</v>
      </c>
      <c r="G1477">
        <v>1</v>
      </c>
      <c r="H1477">
        <v>1</v>
      </c>
      <c r="I1477">
        <v>78</v>
      </c>
      <c r="J1477" t="s">
        <v>467</v>
      </c>
      <c r="K1477">
        <v>2016</v>
      </c>
      <c r="L1477">
        <v>18363</v>
      </c>
    </row>
    <row r="1478" spans="1:12" x14ac:dyDescent="0.25">
      <c r="A1478" t="s">
        <v>506</v>
      </c>
      <c r="B1478">
        <v>1</v>
      </c>
      <c r="C1478">
        <v>1111</v>
      </c>
      <c r="D1478">
        <v>10680307</v>
      </c>
      <c r="E1478" s="1">
        <v>42663</v>
      </c>
      <c r="F1478">
        <v>17.28</v>
      </c>
      <c r="G1478">
        <v>1</v>
      </c>
      <c r="H1478">
        <v>1</v>
      </c>
      <c r="I1478">
        <v>78</v>
      </c>
      <c r="J1478" t="s">
        <v>467</v>
      </c>
      <c r="K1478">
        <v>2016</v>
      </c>
      <c r="L1478">
        <v>18363</v>
      </c>
    </row>
    <row r="1479" spans="1:12" x14ac:dyDescent="0.25">
      <c r="A1479" t="s">
        <v>506</v>
      </c>
      <c r="B1479">
        <v>1</v>
      </c>
      <c r="C1479">
        <v>1111</v>
      </c>
      <c r="D1479">
        <v>10680307</v>
      </c>
      <c r="E1479" s="1">
        <v>42663</v>
      </c>
      <c r="F1479">
        <v>77.180000000000007</v>
      </c>
      <c r="G1479">
        <v>1</v>
      </c>
      <c r="H1479">
        <v>1</v>
      </c>
      <c r="I1479">
        <v>78</v>
      </c>
      <c r="J1479" t="s">
        <v>467</v>
      </c>
      <c r="K1479">
        <v>2016</v>
      </c>
      <c r="L1479">
        <v>18363</v>
      </c>
    </row>
    <row r="1480" spans="1:12" x14ac:dyDescent="0.25">
      <c r="A1480" t="s">
        <v>506</v>
      </c>
      <c r="B1480">
        <v>1</v>
      </c>
      <c r="C1480">
        <v>1111</v>
      </c>
      <c r="D1480">
        <v>10680307</v>
      </c>
      <c r="E1480" s="1">
        <v>42663</v>
      </c>
      <c r="F1480">
        <v>54.7</v>
      </c>
      <c r="G1480">
        <v>1</v>
      </c>
      <c r="H1480">
        <v>1</v>
      </c>
      <c r="I1480">
        <v>78</v>
      </c>
      <c r="J1480" t="s">
        <v>467</v>
      </c>
      <c r="K1480">
        <v>2016</v>
      </c>
      <c r="L1480">
        <v>18363</v>
      </c>
    </row>
    <row r="1481" spans="1:12" x14ac:dyDescent="0.25">
      <c r="A1481" t="s">
        <v>506</v>
      </c>
      <c r="B1481">
        <v>1</v>
      </c>
      <c r="C1481">
        <v>1111</v>
      </c>
      <c r="D1481">
        <v>10680307</v>
      </c>
      <c r="E1481" s="1">
        <v>42663</v>
      </c>
      <c r="F1481">
        <v>33.6</v>
      </c>
      <c r="G1481">
        <v>1</v>
      </c>
      <c r="H1481">
        <v>1</v>
      </c>
      <c r="I1481">
        <v>78</v>
      </c>
      <c r="J1481" t="s">
        <v>467</v>
      </c>
      <c r="K1481">
        <v>2016</v>
      </c>
      <c r="L1481">
        <v>18363</v>
      </c>
    </row>
    <row r="1482" spans="1:12" x14ac:dyDescent="0.25">
      <c r="A1482" t="s">
        <v>506</v>
      </c>
      <c r="B1482">
        <v>1</v>
      </c>
      <c r="C1482">
        <v>1111</v>
      </c>
      <c r="D1482">
        <v>10680307</v>
      </c>
      <c r="E1482" s="1">
        <v>42663</v>
      </c>
      <c r="F1482">
        <v>17.28</v>
      </c>
      <c r="G1482">
        <v>1</v>
      </c>
      <c r="H1482">
        <v>1</v>
      </c>
      <c r="I1482">
        <v>78</v>
      </c>
      <c r="J1482" t="s">
        <v>467</v>
      </c>
      <c r="K1482">
        <v>2016</v>
      </c>
      <c r="L1482">
        <v>18363</v>
      </c>
    </row>
    <row r="1483" spans="1:12" x14ac:dyDescent="0.25">
      <c r="A1483" t="s">
        <v>506</v>
      </c>
      <c r="B1483">
        <v>1</v>
      </c>
      <c r="C1483">
        <v>1111</v>
      </c>
      <c r="D1483">
        <v>10680307</v>
      </c>
      <c r="E1483" s="1">
        <v>42663</v>
      </c>
      <c r="F1483">
        <v>37.43</v>
      </c>
      <c r="G1483">
        <v>1</v>
      </c>
      <c r="H1483">
        <v>1</v>
      </c>
      <c r="I1483">
        <v>78</v>
      </c>
      <c r="J1483" t="s">
        <v>467</v>
      </c>
      <c r="K1483">
        <v>2016</v>
      </c>
      <c r="L1483">
        <v>18363</v>
      </c>
    </row>
    <row r="1484" spans="1:12" x14ac:dyDescent="0.25">
      <c r="A1484" t="s">
        <v>506</v>
      </c>
      <c r="B1484">
        <v>1</v>
      </c>
      <c r="C1484">
        <v>1111</v>
      </c>
      <c r="D1484">
        <v>10680307</v>
      </c>
      <c r="E1484" s="1">
        <v>42663</v>
      </c>
      <c r="F1484">
        <v>58.94</v>
      </c>
      <c r="G1484">
        <v>1</v>
      </c>
      <c r="H1484">
        <v>1</v>
      </c>
      <c r="I1484">
        <v>78</v>
      </c>
      <c r="J1484" t="s">
        <v>467</v>
      </c>
      <c r="K1484">
        <v>2016</v>
      </c>
      <c r="L1484">
        <v>18363</v>
      </c>
    </row>
    <row r="1485" spans="1:12" x14ac:dyDescent="0.25">
      <c r="A1485" t="s">
        <v>506</v>
      </c>
      <c r="B1485">
        <v>1</v>
      </c>
      <c r="C1485">
        <v>1111</v>
      </c>
      <c r="D1485">
        <v>10680307</v>
      </c>
      <c r="E1485" s="1">
        <v>42663</v>
      </c>
      <c r="F1485">
        <v>22.72</v>
      </c>
      <c r="G1485">
        <v>1</v>
      </c>
      <c r="H1485">
        <v>1</v>
      </c>
      <c r="I1485">
        <v>78</v>
      </c>
      <c r="J1485" t="s">
        <v>467</v>
      </c>
      <c r="K1485">
        <v>2016</v>
      </c>
      <c r="L1485">
        <v>18363</v>
      </c>
    </row>
    <row r="1486" spans="1:12" x14ac:dyDescent="0.25">
      <c r="A1486" t="s">
        <v>506</v>
      </c>
      <c r="B1486">
        <v>1</v>
      </c>
      <c r="C1486">
        <v>1111</v>
      </c>
      <c r="D1486">
        <v>10680307</v>
      </c>
      <c r="E1486" s="1">
        <v>42663</v>
      </c>
      <c r="F1486">
        <v>23.87</v>
      </c>
      <c r="G1486">
        <v>1</v>
      </c>
      <c r="H1486">
        <v>1</v>
      </c>
      <c r="I1486">
        <v>78</v>
      </c>
      <c r="J1486" t="s">
        <v>467</v>
      </c>
      <c r="K1486">
        <v>2016</v>
      </c>
      <c r="L1486">
        <v>18363</v>
      </c>
    </row>
    <row r="1487" spans="1:12" x14ac:dyDescent="0.25">
      <c r="A1487" t="s">
        <v>506</v>
      </c>
      <c r="B1487">
        <v>1</v>
      </c>
      <c r="C1487">
        <v>1111</v>
      </c>
      <c r="D1487">
        <v>10680307</v>
      </c>
      <c r="E1487" s="1">
        <v>42663</v>
      </c>
      <c r="F1487">
        <v>21.97</v>
      </c>
      <c r="G1487">
        <v>1</v>
      </c>
      <c r="H1487">
        <v>1</v>
      </c>
      <c r="I1487">
        <v>78</v>
      </c>
      <c r="J1487" t="s">
        <v>467</v>
      </c>
      <c r="K1487">
        <v>2016</v>
      </c>
      <c r="L1487">
        <v>18363</v>
      </c>
    </row>
    <row r="1488" spans="1:12" x14ac:dyDescent="0.25">
      <c r="A1488" t="s">
        <v>506</v>
      </c>
      <c r="B1488">
        <v>1</v>
      </c>
      <c r="C1488">
        <v>1111</v>
      </c>
      <c r="D1488">
        <v>10680307</v>
      </c>
      <c r="E1488" s="1">
        <v>42663</v>
      </c>
      <c r="F1488">
        <v>94.84</v>
      </c>
      <c r="G1488">
        <v>1</v>
      </c>
      <c r="H1488">
        <v>1</v>
      </c>
      <c r="I1488">
        <v>78</v>
      </c>
      <c r="J1488" t="s">
        <v>467</v>
      </c>
      <c r="K1488">
        <v>2016</v>
      </c>
      <c r="L1488">
        <v>18363</v>
      </c>
    </row>
    <row r="1489" spans="1:12" x14ac:dyDescent="0.25">
      <c r="A1489" t="s">
        <v>506</v>
      </c>
      <c r="B1489">
        <v>1</v>
      </c>
      <c r="C1489">
        <v>1111</v>
      </c>
      <c r="D1489">
        <v>10680307</v>
      </c>
      <c r="E1489" s="1">
        <v>42663</v>
      </c>
      <c r="F1489">
        <v>29.18</v>
      </c>
      <c r="G1489">
        <v>1</v>
      </c>
      <c r="H1489">
        <v>1</v>
      </c>
      <c r="I1489">
        <v>78</v>
      </c>
      <c r="J1489" t="s">
        <v>467</v>
      </c>
      <c r="K1489">
        <v>2016</v>
      </c>
      <c r="L1489">
        <v>18363</v>
      </c>
    </row>
    <row r="1490" spans="1:12" x14ac:dyDescent="0.25">
      <c r="A1490" t="s">
        <v>506</v>
      </c>
      <c r="B1490">
        <v>1</v>
      </c>
      <c r="C1490">
        <v>1111</v>
      </c>
      <c r="D1490">
        <v>10680307</v>
      </c>
      <c r="E1490" s="1">
        <v>42663</v>
      </c>
      <c r="F1490">
        <v>42.36</v>
      </c>
      <c r="G1490">
        <v>1</v>
      </c>
      <c r="H1490">
        <v>1</v>
      </c>
      <c r="I1490">
        <v>78</v>
      </c>
      <c r="J1490" t="s">
        <v>467</v>
      </c>
      <c r="K1490">
        <v>2016</v>
      </c>
      <c r="L1490">
        <v>18363</v>
      </c>
    </row>
    <row r="1491" spans="1:12" x14ac:dyDescent="0.25">
      <c r="A1491" t="s">
        <v>506</v>
      </c>
      <c r="B1491">
        <v>1</v>
      </c>
      <c r="C1491">
        <v>1111</v>
      </c>
      <c r="D1491">
        <v>10680307</v>
      </c>
      <c r="E1491" s="1">
        <v>42663</v>
      </c>
      <c r="F1491">
        <v>104.47</v>
      </c>
      <c r="G1491">
        <v>1</v>
      </c>
      <c r="H1491">
        <v>1</v>
      </c>
      <c r="I1491">
        <v>78</v>
      </c>
      <c r="J1491" t="s">
        <v>467</v>
      </c>
      <c r="K1491">
        <v>2016</v>
      </c>
      <c r="L1491">
        <v>18363</v>
      </c>
    </row>
    <row r="1492" spans="1:12" x14ac:dyDescent="0.25">
      <c r="A1492" t="s">
        <v>506</v>
      </c>
      <c r="B1492">
        <v>1</v>
      </c>
      <c r="C1492">
        <v>1111</v>
      </c>
      <c r="D1492">
        <v>10680307</v>
      </c>
      <c r="E1492" s="1">
        <v>42663</v>
      </c>
      <c r="F1492">
        <v>58.68</v>
      </c>
      <c r="G1492">
        <v>1</v>
      </c>
      <c r="H1492">
        <v>1</v>
      </c>
      <c r="I1492">
        <v>78</v>
      </c>
      <c r="J1492" t="s">
        <v>467</v>
      </c>
      <c r="K1492">
        <v>2016</v>
      </c>
      <c r="L1492">
        <v>18363</v>
      </c>
    </row>
    <row r="1493" spans="1:12" x14ac:dyDescent="0.25">
      <c r="A1493" t="s">
        <v>506</v>
      </c>
      <c r="B1493">
        <v>1</v>
      </c>
      <c r="C1493">
        <v>1111</v>
      </c>
      <c r="D1493">
        <v>10680307</v>
      </c>
      <c r="E1493" s="1">
        <v>42663</v>
      </c>
      <c r="F1493">
        <v>118.74</v>
      </c>
      <c r="G1493">
        <v>1</v>
      </c>
      <c r="H1493">
        <v>1</v>
      </c>
      <c r="I1493">
        <v>78</v>
      </c>
      <c r="J1493" t="s">
        <v>467</v>
      </c>
      <c r="K1493">
        <v>2016</v>
      </c>
      <c r="L1493">
        <v>18363</v>
      </c>
    </row>
    <row r="1494" spans="1:12" x14ac:dyDescent="0.25">
      <c r="A1494" t="s">
        <v>506</v>
      </c>
      <c r="B1494">
        <v>1</v>
      </c>
      <c r="C1494">
        <v>1111</v>
      </c>
      <c r="D1494">
        <v>10680307</v>
      </c>
      <c r="E1494" s="1">
        <v>42663</v>
      </c>
      <c r="F1494">
        <v>17.28</v>
      </c>
      <c r="G1494">
        <v>1</v>
      </c>
      <c r="H1494">
        <v>1</v>
      </c>
      <c r="I1494">
        <v>78</v>
      </c>
      <c r="J1494" t="s">
        <v>467</v>
      </c>
      <c r="K1494">
        <v>2016</v>
      </c>
      <c r="L1494">
        <v>18363</v>
      </c>
    </row>
    <row r="1495" spans="1:12" x14ac:dyDescent="0.25">
      <c r="A1495" t="s">
        <v>506</v>
      </c>
      <c r="B1495">
        <v>1</v>
      </c>
      <c r="C1495">
        <v>1111</v>
      </c>
      <c r="D1495">
        <v>10680307</v>
      </c>
      <c r="E1495" s="1">
        <v>42663</v>
      </c>
      <c r="F1495">
        <v>127.92</v>
      </c>
      <c r="G1495">
        <v>1</v>
      </c>
      <c r="H1495">
        <v>1</v>
      </c>
      <c r="I1495">
        <v>78</v>
      </c>
      <c r="J1495" t="s">
        <v>467</v>
      </c>
      <c r="K1495">
        <v>2016</v>
      </c>
      <c r="L1495">
        <v>18363</v>
      </c>
    </row>
    <row r="1496" spans="1:12" x14ac:dyDescent="0.25">
      <c r="A1496" t="s">
        <v>506</v>
      </c>
      <c r="B1496">
        <v>1</v>
      </c>
      <c r="C1496">
        <v>1111</v>
      </c>
      <c r="D1496">
        <v>10680307</v>
      </c>
      <c r="E1496" s="1">
        <v>42663</v>
      </c>
      <c r="F1496">
        <v>17.28</v>
      </c>
      <c r="G1496">
        <v>1</v>
      </c>
      <c r="H1496">
        <v>1</v>
      </c>
      <c r="I1496">
        <v>78</v>
      </c>
      <c r="J1496" t="s">
        <v>467</v>
      </c>
      <c r="K1496">
        <v>2016</v>
      </c>
      <c r="L1496">
        <v>18363</v>
      </c>
    </row>
    <row r="1497" spans="1:12" x14ac:dyDescent="0.25">
      <c r="A1497" t="s">
        <v>506</v>
      </c>
      <c r="B1497">
        <v>1</v>
      </c>
      <c r="C1497">
        <v>1111</v>
      </c>
      <c r="D1497">
        <v>10680307</v>
      </c>
      <c r="E1497" s="1">
        <v>42663</v>
      </c>
      <c r="F1497">
        <v>17.28</v>
      </c>
      <c r="G1497">
        <v>1</v>
      </c>
      <c r="H1497">
        <v>1</v>
      </c>
      <c r="I1497">
        <v>78</v>
      </c>
      <c r="J1497" t="s">
        <v>467</v>
      </c>
      <c r="K1497">
        <v>2016</v>
      </c>
      <c r="L1497">
        <v>18363</v>
      </c>
    </row>
    <row r="1498" spans="1:12" x14ac:dyDescent="0.25">
      <c r="A1498" t="s">
        <v>506</v>
      </c>
      <c r="B1498">
        <v>1</v>
      </c>
      <c r="C1498">
        <v>1111</v>
      </c>
      <c r="D1498">
        <v>10680307</v>
      </c>
      <c r="E1498" s="1">
        <v>42663</v>
      </c>
      <c r="F1498">
        <v>43.1</v>
      </c>
      <c r="G1498">
        <v>1</v>
      </c>
      <c r="H1498">
        <v>1</v>
      </c>
      <c r="I1498">
        <v>78</v>
      </c>
      <c r="J1498" t="s">
        <v>467</v>
      </c>
      <c r="K1498">
        <v>2016</v>
      </c>
      <c r="L1498">
        <v>18363</v>
      </c>
    </row>
    <row r="1499" spans="1:12" x14ac:dyDescent="0.25">
      <c r="A1499" t="s">
        <v>506</v>
      </c>
      <c r="B1499">
        <v>1</v>
      </c>
      <c r="C1499">
        <v>1111</v>
      </c>
      <c r="D1499">
        <v>10680307</v>
      </c>
      <c r="E1499" s="1">
        <v>42663</v>
      </c>
      <c r="F1499">
        <v>35.299999999999997</v>
      </c>
      <c r="G1499">
        <v>1</v>
      </c>
      <c r="H1499">
        <v>1</v>
      </c>
      <c r="I1499">
        <v>78</v>
      </c>
      <c r="J1499" t="s">
        <v>467</v>
      </c>
      <c r="K1499">
        <v>2016</v>
      </c>
      <c r="L1499">
        <v>18363</v>
      </c>
    </row>
    <row r="1500" spans="1:12" x14ac:dyDescent="0.25">
      <c r="A1500" t="s">
        <v>506</v>
      </c>
      <c r="B1500">
        <v>1</v>
      </c>
      <c r="C1500">
        <v>1111</v>
      </c>
      <c r="D1500">
        <v>10680307</v>
      </c>
      <c r="E1500" s="1">
        <v>42663</v>
      </c>
      <c r="F1500">
        <v>124.78</v>
      </c>
      <c r="G1500">
        <v>1</v>
      </c>
      <c r="H1500">
        <v>1</v>
      </c>
      <c r="I1500">
        <v>78</v>
      </c>
      <c r="J1500" t="s">
        <v>467</v>
      </c>
      <c r="K1500">
        <v>2016</v>
      </c>
      <c r="L1500">
        <v>18363</v>
      </c>
    </row>
    <row r="1501" spans="1:12" x14ac:dyDescent="0.25">
      <c r="A1501" t="s">
        <v>506</v>
      </c>
      <c r="B1501">
        <v>1</v>
      </c>
      <c r="C1501">
        <v>1111</v>
      </c>
      <c r="D1501">
        <v>10680307</v>
      </c>
      <c r="E1501" s="1">
        <v>42663</v>
      </c>
      <c r="F1501">
        <v>87.6</v>
      </c>
      <c r="G1501">
        <v>1</v>
      </c>
      <c r="H1501">
        <v>1</v>
      </c>
      <c r="I1501">
        <v>78</v>
      </c>
      <c r="J1501" t="s">
        <v>467</v>
      </c>
      <c r="K1501">
        <v>2016</v>
      </c>
      <c r="L1501">
        <v>18363</v>
      </c>
    </row>
    <row r="1502" spans="1:12" x14ac:dyDescent="0.25">
      <c r="A1502" t="s">
        <v>506</v>
      </c>
      <c r="B1502">
        <v>1</v>
      </c>
      <c r="C1502">
        <v>1111</v>
      </c>
      <c r="D1502">
        <v>10770313</v>
      </c>
      <c r="E1502" s="1">
        <v>42663</v>
      </c>
      <c r="F1502">
        <v>16.760000000000002</v>
      </c>
      <c r="G1502">
        <v>1</v>
      </c>
      <c r="H1502">
        <v>1</v>
      </c>
      <c r="I1502">
        <v>78</v>
      </c>
      <c r="J1502" t="s">
        <v>467</v>
      </c>
      <c r="K1502">
        <v>2016</v>
      </c>
      <c r="L1502">
        <v>20346</v>
      </c>
    </row>
    <row r="1503" spans="1:12" x14ac:dyDescent="0.25">
      <c r="A1503" t="s">
        <v>506</v>
      </c>
      <c r="B1503">
        <v>1</v>
      </c>
      <c r="C1503">
        <v>1111</v>
      </c>
      <c r="D1503">
        <v>10770313</v>
      </c>
      <c r="E1503" s="1">
        <v>42663</v>
      </c>
      <c r="F1503">
        <v>17.28</v>
      </c>
      <c r="G1503">
        <v>1</v>
      </c>
      <c r="H1503">
        <v>1</v>
      </c>
      <c r="I1503">
        <v>78</v>
      </c>
      <c r="J1503" t="s">
        <v>467</v>
      </c>
      <c r="K1503">
        <v>2016</v>
      </c>
      <c r="L1503">
        <v>20346</v>
      </c>
    </row>
    <row r="1504" spans="1:12" x14ac:dyDescent="0.25">
      <c r="A1504" t="s">
        <v>506</v>
      </c>
      <c r="B1504">
        <v>1</v>
      </c>
      <c r="C1504">
        <v>1111</v>
      </c>
      <c r="D1504">
        <v>10770313</v>
      </c>
      <c r="E1504" s="1">
        <v>42663</v>
      </c>
      <c r="F1504">
        <v>17.28</v>
      </c>
      <c r="G1504">
        <v>1</v>
      </c>
      <c r="H1504">
        <v>1</v>
      </c>
      <c r="I1504">
        <v>78</v>
      </c>
      <c r="J1504" t="s">
        <v>467</v>
      </c>
      <c r="K1504">
        <v>2016</v>
      </c>
      <c r="L1504">
        <v>20346</v>
      </c>
    </row>
    <row r="1505" spans="1:12" x14ac:dyDescent="0.25">
      <c r="A1505" t="s">
        <v>506</v>
      </c>
      <c r="B1505">
        <v>1</v>
      </c>
      <c r="C1505">
        <v>1111</v>
      </c>
      <c r="D1505">
        <v>10770313</v>
      </c>
      <c r="E1505" s="1">
        <v>42663</v>
      </c>
      <c r="F1505">
        <v>17.28</v>
      </c>
      <c r="G1505">
        <v>1</v>
      </c>
      <c r="H1505">
        <v>1</v>
      </c>
      <c r="I1505">
        <v>78</v>
      </c>
      <c r="J1505" t="s">
        <v>467</v>
      </c>
      <c r="K1505">
        <v>2016</v>
      </c>
      <c r="L1505">
        <v>20346</v>
      </c>
    </row>
    <row r="1506" spans="1:12" x14ac:dyDescent="0.25">
      <c r="A1506" t="s">
        <v>506</v>
      </c>
      <c r="B1506">
        <v>1</v>
      </c>
      <c r="C1506">
        <v>1111</v>
      </c>
      <c r="D1506">
        <v>10770313</v>
      </c>
      <c r="E1506" s="1">
        <v>42663</v>
      </c>
      <c r="F1506">
        <v>17.28</v>
      </c>
      <c r="G1506">
        <v>1</v>
      </c>
      <c r="H1506">
        <v>1</v>
      </c>
      <c r="I1506">
        <v>78</v>
      </c>
      <c r="J1506" t="s">
        <v>467</v>
      </c>
      <c r="K1506">
        <v>2016</v>
      </c>
      <c r="L1506">
        <v>20346</v>
      </c>
    </row>
    <row r="1507" spans="1:12" x14ac:dyDescent="0.25">
      <c r="A1507" t="s">
        <v>506</v>
      </c>
      <c r="B1507">
        <v>1</v>
      </c>
      <c r="C1507">
        <v>1111</v>
      </c>
      <c r="D1507">
        <v>10770313</v>
      </c>
      <c r="E1507" s="1">
        <v>42663</v>
      </c>
      <c r="F1507">
        <v>929.28</v>
      </c>
      <c r="G1507">
        <v>1</v>
      </c>
      <c r="H1507">
        <v>1</v>
      </c>
      <c r="I1507">
        <v>78</v>
      </c>
      <c r="J1507" t="s">
        <v>467</v>
      </c>
      <c r="K1507">
        <v>2016</v>
      </c>
      <c r="L1507">
        <v>20346</v>
      </c>
    </row>
    <row r="1508" spans="1:12" x14ac:dyDescent="0.25">
      <c r="A1508" t="s">
        <v>506</v>
      </c>
      <c r="B1508">
        <v>1</v>
      </c>
      <c r="C1508">
        <v>1111</v>
      </c>
      <c r="D1508">
        <v>10770313</v>
      </c>
      <c r="E1508" s="1">
        <v>42663</v>
      </c>
      <c r="F1508">
        <v>36.5</v>
      </c>
      <c r="G1508">
        <v>1</v>
      </c>
      <c r="H1508">
        <v>1</v>
      </c>
      <c r="I1508">
        <v>78</v>
      </c>
      <c r="J1508" t="s">
        <v>467</v>
      </c>
      <c r="K1508">
        <v>2016</v>
      </c>
      <c r="L1508">
        <v>20346</v>
      </c>
    </row>
    <row r="1509" spans="1:12" x14ac:dyDescent="0.25">
      <c r="A1509" t="s">
        <v>506</v>
      </c>
      <c r="B1509">
        <v>1</v>
      </c>
      <c r="C1509">
        <v>1111</v>
      </c>
      <c r="D1509">
        <v>10770313</v>
      </c>
      <c r="E1509" s="1">
        <v>42663</v>
      </c>
      <c r="F1509">
        <v>43.49</v>
      </c>
      <c r="G1509">
        <v>1</v>
      </c>
      <c r="H1509">
        <v>1</v>
      </c>
      <c r="I1509">
        <v>78</v>
      </c>
      <c r="J1509" t="s">
        <v>467</v>
      </c>
      <c r="K1509">
        <v>2016</v>
      </c>
      <c r="L1509">
        <v>20346</v>
      </c>
    </row>
    <row r="1510" spans="1:12" x14ac:dyDescent="0.25">
      <c r="A1510" t="s">
        <v>506</v>
      </c>
      <c r="B1510">
        <v>1</v>
      </c>
      <c r="C1510">
        <v>1111</v>
      </c>
      <c r="D1510">
        <v>10770313</v>
      </c>
      <c r="E1510" s="1">
        <v>42663</v>
      </c>
      <c r="F1510">
        <v>35.04</v>
      </c>
      <c r="G1510">
        <v>1</v>
      </c>
      <c r="H1510">
        <v>1</v>
      </c>
      <c r="I1510">
        <v>78</v>
      </c>
      <c r="J1510" t="s">
        <v>467</v>
      </c>
      <c r="K1510">
        <v>2016</v>
      </c>
      <c r="L1510">
        <v>20346</v>
      </c>
    </row>
    <row r="1511" spans="1:12" x14ac:dyDescent="0.25">
      <c r="A1511" t="s">
        <v>506</v>
      </c>
      <c r="B1511">
        <v>1</v>
      </c>
      <c r="C1511">
        <v>1111</v>
      </c>
      <c r="D1511">
        <v>10770313</v>
      </c>
      <c r="E1511" s="1">
        <v>42663</v>
      </c>
      <c r="F1511">
        <v>37.22</v>
      </c>
      <c r="G1511">
        <v>1</v>
      </c>
      <c r="H1511">
        <v>1</v>
      </c>
      <c r="I1511">
        <v>78</v>
      </c>
      <c r="J1511" t="s">
        <v>467</v>
      </c>
      <c r="K1511">
        <v>2016</v>
      </c>
      <c r="L1511">
        <v>20346</v>
      </c>
    </row>
    <row r="1512" spans="1:12" x14ac:dyDescent="0.25">
      <c r="A1512" t="s">
        <v>506</v>
      </c>
      <c r="B1512">
        <v>1</v>
      </c>
      <c r="C1512">
        <v>1111</v>
      </c>
      <c r="D1512">
        <v>10770313</v>
      </c>
      <c r="E1512" s="1">
        <v>42663</v>
      </c>
      <c r="F1512">
        <v>27</v>
      </c>
      <c r="G1512">
        <v>1</v>
      </c>
      <c r="H1512">
        <v>1</v>
      </c>
      <c r="I1512">
        <v>78</v>
      </c>
      <c r="J1512" t="s">
        <v>467</v>
      </c>
      <c r="K1512">
        <v>2016</v>
      </c>
      <c r="L1512">
        <v>20346</v>
      </c>
    </row>
    <row r="1513" spans="1:12" x14ac:dyDescent="0.25">
      <c r="A1513" t="s">
        <v>506</v>
      </c>
      <c r="B1513">
        <v>1</v>
      </c>
      <c r="C1513">
        <v>1111</v>
      </c>
      <c r="D1513">
        <v>10770313</v>
      </c>
      <c r="E1513" s="1">
        <v>42663</v>
      </c>
      <c r="F1513">
        <v>54.16</v>
      </c>
      <c r="G1513">
        <v>1</v>
      </c>
      <c r="H1513">
        <v>1</v>
      </c>
      <c r="I1513">
        <v>78</v>
      </c>
      <c r="J1513" t="s">
        <v>467</v>
      </c>
      <c r="K1513">
        <v>2016</v>
      </c>
      <c r="L1513">
        <v>20346</v>
      </c>
    </row>
    <row r="1514" spans="1:12" x14ac:dyDescent="0.25">
      <c r="A1514" t="s">
        <v>506</v>
      </c>
      <c r="B1514">
        <v>1</v>
      </c>
      <c r="C1514">
        <v>1111</v>
      </c>
      <c r="D1514">
        <v>10770313</v>
      </c>
      <c r="E1514" s="1">
        <v>42663</v>
      </c>
      <c r="F1514">
        <v>27.75</v>
      </c>
      <c r="G1514">
        <v>1</v>
      </c>
      <c r="H1514">
        <v>1</v>
      </c>
      <c r="I1514">
        <v>78</v>
      </c>
      <c r="J1514" t="s">
        <v>467</v>
      </c>
      <c r="K1514">
        <v>2016</v>
      </c>
      <c r="L1514">
        <v>20346</v>
      </c>
    </row>
    <row r="1515" spans="1:12" x14ac:dyDescent="0.25">
      <c r="A1515" t="s">
        <v>506</v>
      </c>
      <c r="B1515">
        <v>1</v>
      </c>
      <c r="C1515">
        <v>1111</v>
      </c>
      <c r="D1515">
        <v>10770313</v>
      </c>
      <c r="E1515" s="1">
        <v>42663</v>
      </c>
      <c r="F1515">
        <v>29.52</v>
      </c>
      <c r="G1515">
        <v>1</v>
      </c>
      <c r="H1515">
        <v>1</v>
      </c>
      <c r="I1515">
        <v>78</v>
      </c>
      <c r="J1515" t="s">
        <v>467</v>
      </c>
      <c r="K1515">
        <v>2016</v>
      </c>
      <c r="L1515">
        <v>20346</v>
      </c>
    </row>
    <row r="1516" spans="1:12" x14ac:dyDescent="0.25">
      <c r="A1516" t="s">
        <v>506</v>
      </c>
      <c r="B1516">
        <v>1</v>
      </c>
      <c r="C1516">
        <v>1111</v>
      </c>
      <c r="D1516">
        <v>10770313</v>
      </c>
      <c r="E1516" s="1">
        <v>42663</v>
      </c>
      <c r="F1516">
        <v>301.88</v>
      </c>
      <c r="G1516">
        <v>1</v>
      </c>
      <c r="H1516">
        <v>1</v>
      </c>
      <c r="I1516">
        <v>78</v>
      </c>
      <c r="J1516" t="s">
        <v>467</v>
      </c>
      <c r="K1516">
        <v>2016</v>
      </c>
      <c r="L1516">
        <v>20346</v>
      </c>
    </row>
    <row r="1517" spans="1:12" x14ac:dyDescent="0.25">
      <c r="A1517" t="s">
        <v>506</v>
      </c>
      <c r="B1517">
        <v>1</v>
      </c>
      <c r="C1517">
        <v>1111</v>
      </c>
      <c r="D1517">
        <v>10770313</v>
      </c>
      <c r="E1517" s="1">
        <v>42663</v>
      </c>
      <c r="F1517">
        <v>33.119999999999997</v>
      </c>
      <c r="G1517">
        <v>1</v>
      </c>
      <c r="H1517">
        <v>1</v>
      </c>
      <c r="I1517">
        <v>78</v>
      </c>
      <c r="J1517" t="s">
        <v>467</v>
      </c>
      <c r="K1517">
        <v>2016</v>
      </c>
      <c r="L1517">
        <v>20346</v>
      </c>
    </row>
    <row r="1518" spans="1:12" x14ac:dyDescent="0.25">
      <c r="A1518" t="s">
        <v>506</v>
      </c>
      <c r="B1518">
        <v>1</v>
      </c>
      <c r="C1518">
        <v>1111</v>
      </c>
      <c r="D1518">
        <v>11670215</v>
      </c>
      <c r="E1518" s="1">
        <v>42948</v>
      </c>
      <c r="F1518">
        <v>384.67</v>
      </c>
      <c r="G1518">
        <v>1</v>
      </c>
      <c r="H1518">
        <v>1</v>
      </c>
      <c r="I1518">
        <v>78</v>
      </c>
      <c r="J1518" t="s">
        <v>467</v>
      </c>
      <c r="K1518">
        <v>2016</v>
      </c>
      <c r="L1518">
        <v>25875</v>
      </c>
    </row>
    <row r="1519" spans="1:12" x14ac:dyDescent="0.25">
      <c r="A1519" t="s">
        <v>506</v>
      </c>
      <c r="B1519">
        <v>1</v>
      </c>
      <c r="C1519">
        <v>1111</v>
      </c>
      <c r="D1519">
        <v>11310001</v>
      </c>
      <c r="E1519" s="1">
        <v>42846</v>
      </c>
      <c r="F1519">
        <v>117.6</v>
      </c>
      <c r="G1519">
        <v>1</v>
      </c>
      <c r="H1519">
        <v>1</v>
      </c>
      <c r="I1519">
        <v>78</v>
      </c>
      <c r="J1519" t="s">
        <v>467</v>
      </c>
      <c r="K1519">
        <v>2017</v>
      </c>
      <c r="L1519">
        <v>3176</v>
      </c>
    </row>
    <row r="1520" spans="1:12" x14ac:dyDescent="0.25">
      <c r="A1520" t="s">
        <v>506</v>
      </c>
      <c r="B1520">
        <v>1</v>
      </c>
      <c r="C1520">
        <v>1111</v>
      </c>
      <c r="D1520">
        <v>11310002</v>
      </c>
      <c r="E1520" s="1">
        <v>42859</v>
      </c>
      <c r="F1520">
        <v>117.6</v>
      </c>
      <c r="G1520">
        <v>1</v>
      </c>
      <c r="H1520">
        <v>1</v>
      </c>
      <c r="I1520">
        <v>78</v>
      </c>
      <c r="J1520" t="s">
        <v>467</v>
      </c>
      <c r="K1520">
        <v>2017</v>
      </c>
      <c r="L1520">
        <v>3181</v>
      </c>
    </row>
    <row r="1521" spans="1:12" x14ac:dyDescent="0.25">
      <c r="A1521" t="s">
        <v>506</v>
      </c>
      <c r="B1521">
        <v>1</v>
      </c>
      <c r="C1521">
        <v>1111</v>
      </c>
      <c r="D1521">
        <v>10330173</v>
      </c>
      <c r="E1521" s="1">
        <v>42632</v>
      </c>
      <c r="F1521">
        <v>1105.6600000000001</v>
      </c>
      <c r="G1521">
        <v>1</v>
      </c>
      <c r="H1521">
        <v>1</v>
      </c>
      <c r="I1521">
        <v>78</v>
      </c>
      <c r="J1521" t="s">
        <v>467</v>
      </c>
      <c r="K1521">
        <v>2016</v>
      </c>
      <c r="L1521">
        <v>9680</v>
      </c>
    </row>
    <row r="1522" spans="1:12" x14ac:dyDescent="0.25">
      <c r="A1522" t="s">
        <v>506</v>
      </c>
      <c r="B1522">
        <v>1</v>
      </c>
      <c r="C1522">
        <v>1111</v>
      </c>
      <c r="D1522">
        <v>10330172</v>
      </c>
      <c r="E1522" s="1">
        <v>42632</v>
      </c>
      <c r="F1522">
        <v>724.02</v>
      </c>
      <c r="G1522">
        <v>1</v>
      </c>
      <c r="H1522">
        <v>1</v>
      </c>
      <c r="I1522">
        <v>78</v>
      </c>
      <c r="J1522" t="s">
        <v>467</v>
      </c>
      <c r="K1522">
        <v>2016</v>
      </c>
      <c r="L1522">
        <v>11660</v>
      </c>
    </row>
    <row r="1523" spans="1:12" x14ac:dyDescent="0.25">
      <c r="A1523" t="s">
        <v>506</v>
      </c>
      <c r="B1523">
        <v>1</v>
      </c>
      <c r="C1523">
        <v>1111</v>
      </c>
      <c r="D1523">
        <v>13040099</v>
      </c>
      <c r="E1523" s="1">
        <v>43305</v>
      </c>
      <c r="F1523">
        <v>156.79</v>
      </c>
      <c r="G1523">
        <v>1</v>
      </c>
      <c r="H1523">
        <v>1</v>
      </c>
      <c r="I1523">
        <v>78</v>
      </c>
      <c r="J1523" t="s">
        <v>467</v>
      </c>
      <c r="K1523">
        <v>2018</v>
      </c>
      <c r="L1523">
        <v>6022</v>
      </c>
    </row>
    <row r="1524" spans="1:12" x14ac:dyDescent="0.25">
      <c r="A1524" t="s">
        <v>506</v>
      </c>
      <c r="B1524">
        <v>1</v>
      </c>
      <c r="C1524">
        <v>1111</v>
      </c>
      <c r="D1524">
        <v>12850218</v>
      </c>
      <c r="E1524" s="1">
        <v>43262</v>
      </c>
      <c r="F1524">
        <v>223.74</v>
      </c>
      <c r="G1524">
        <v>1</v>
      </c>
      <c r="H1524">
        <v>1</v>
      </c>
      <c r="I1524">
        <v>78</v>
      </c>
      <c r="J1524" t="s">
        <v>467</v>
      </c>
      <c r="K1524">
        <v>2018</v>
      </c>
      <c r="L1524">
        <v>8940</v>
      </c>
    </row>
    <row r="1525" spans="1:12" x14ac:dyDescent="0.25">
      <c r="A1525" t="s">
        <v>506</v>
      </c>
      <c r="B1525">
        <v>1</v>
      </c>
      <c r="C1525">
        <v>1111</v>
      </c>
      <c r="D1525">
        <v>10780227</v>
      </c>
      <c r="E1525" s="1">
        <v>42735</v>
      </c>
      <c r="F1525">
        <v>1148.0899999999999</v>
      </c>
      <c r="G1525">
        <v>1</v>
      </c>
      <c r="H1525">
        <v>1</v>
      </c>
      <c r="I1525">
        <v>78</v>
      </c>
      <c r="J1525" t="s">
        <v>467</v>
      </c>
      <c r="K1525">
        <v>2016</v>
      </c>
      <c r="L1525">
        <v>19772</v>
      </c>
    </row>
    <row r="1526" spans="1:12" x14ac:dyDescent="0.25">
      <c r="A1526" t="s">
        <v>506</v>
      </c>
      <c r="B1526">
        <v>1</v>
      </c>
      <c r="C1526">
        <v>1111</v>
      </c>
      <c r="D1526">
        <v>10780229</v>
      </c>
      <c r="E1526" s="1">
        <v>42735</v>
      </c>
      <c r="F1526">
        <v>1513.12</v>
      </c>
      <c r="G1526">
        <v>1</v>
      </c>
      <c r="H1526">
        <v>1</v>
      </c>
      <c r="I1526">
        <v>78</v>
      </c>
      <c r="J1526" t="s">
        <v>467</v>
      </c>
      <c r="K1526">
        <v>2016</v>
      </c>
      <c r="L1526">
        <v>21858</v>
      </c>
    </row>
    <row r="1527" spans="1:12" x14ac:dyDescent="0.25">
      <c r="A1527" t="s">
        <v>506</v>
      </c>
      <c r="B1527">
        <v>1</v>
      </c>
      <c r="C1527">
        <v>1111</v>
      </c>
      <c r="D1527">
        <v>10780230</v>
      </c>
      <c r="E1527" s="1">
        <v>42735</v>
      </c>
      <c r="F1527">
        <v>1064.43</v>
      </c>
      <c r="G1527">
        <v>1</v>
      </c>
      <c r="H1527">
        <v>1</v>
      </c>
      <c r="I1527">
        <v>78</v>
      </c>
      <c r="J1527" t="s">
        <v>467</v>
      </c>
      <c r="K1527">
        <v>2016</v>
      </c>
      <c r="L1527">
        <v>20205</v>
      </c>
    </row>
    <row r="1528" spans="1:12" x14ac:dyDescent="0.25">
      <c r="A1528" t="s">
        <v>506</v>
      </c>
      <c r="B1528">
        <v>1</v>
      </c>
      <c r="C1528">
        <v>1111</v>
      </c>
      <c r="D1528">
        <v>10880081</v>
      </c>
      <c r="E1528" s="1">
        <v>42735</v>
      </c>
      <c r="F1528">
        <v>301.88</v>
      </c>
      <c r="G1528">
        <v>1</v>
      </c>
      <c r="H1528">
        <v>1</v>
      </c>
      <c r="I1528">
        <v>78</v>
      </c>
      <c r="J1528" t="s">
        <v>467</v>
      </c>
      <c r="K1528">
        <v>2016</v>
      </c>
      <c r="L1528">
        <v>22456</v>
      </c>
    </row>
    <row r="1529" spans="1:12" x14ac:dyDescent="0.25">
      <c r="A1529" t="s">
        <v>506</v>
      </c>
      <c r="B1529">
        <v>1</v>
      </c>
      <c r="C1529">
        <v>1111</v>
      </c>
      <c r="D1529">
        <v>10880082</v>
      </c>
      <c r="E1529" s="1">
        <v>42735</v>
      </c>
      <c r="F1529">
        <v>223.74</v>
      </c>
      <c r="G1529">
        <v>1</v>
      </c>
      <c r="H1529">
        <v>1</v>
      </c>
      <c r="I1529">
        <v>78</v>
      </c>
      <c r="J1529" t="s">
        <v>467</v>
      </c>
      <c r="K1529">
        <v>2016</v>
      </c>
      <c r="L1529">
        <v>23362</v>
      </c>
    </row>
    <row r="1530" spans="1:12" x14ac:dyDescent="0.25">
      <c r="A1530" t="s">
        <v>506</v>
      </c>
      <c r="B1530">
        <v>1</v>
      </c>
      <c r="C1530">
        <v>1111</v>
      </c>
      <c r="D1530">
        <v>10880083</v>
      </c>
      <c r="E1530" s="1">
        <v>42735</v>
      </c>
      <c r="F1530">
        <v>223.74</v>
      </c>
      <c r="G1530">
        <v>1</v>
      </c>
      <c r="H1530">
        <v>1</v>
      </c>
      <c r="I1530">
        <v>78</v>
      </c>
      <c r="J1530" t="s">
        <v>467</v>
      </c>
      <c r="K1530">
        <v>2016</v>
      </c>
      <c r="L1530">
        <v>22912</v>
      </c>
    </row>
    <row r="1531" spans="1:12" x14ac:dyDescent="0.25">
      <c r="A1531" t="s">
        <v>506</v>
      </c>
      <c r="B1531">
        <v>1</v>
      </c>
      <c r="C1531">
        <v>1111</v>
      </c>
      <c r="D1531">
        <v>11000241</v>
      </c>
      <c r="E1531" s="1">
        <v>42735</v>
      </c>
      <c r="F1531">
        <v>256.86</v>
      </c>
      <c r="G1531">
        <v>1</v>
      </c>
      <c r="H1531">
        <v>1</v>
      </c>
      <c r="I1531">
        <v>78</v>
      </c>
      <c r="J1531" t="s">
        <v>467</v>
      </c>
      <c r="K1531">
        <v>2016</v>
      </c>
      <c r="L1531">
        <v>25875</v>
      </c>
    </row>
    <row r="1532" spans="1:12" x14ac:dyDescent="0.25">
      <c r="A1532" t="s">
        <v>506</v>
      </c>
      <c r="B1532">
        <v>1</v>
      </c>
      <c r="C1532">
        <v>1111</v>
      </c>
      <c r="D1532">
        <v>11000242</v>
      </c>
      <c r="E1532" s="1">
        <v>42735</v>
      </c>
      <c r="F1532">
        <v>189.91</v>
      </c>
      <c r="G1532">
        <v>1</v>
      </c>
      <c r="H1532">
        <v>1</v>
      </c>
      <c r="I1532">
        <v>78</v>
      </c>
      <c r="J1532" t="s">
        <v>467</v>
      </c>
      <c r="K1532">
        <v>2016</v>
      </c>
      <c r="L1532">
        <v>28044</v>
      </c>
    </row>
    <row r="1533" spans="1:12" x14ac:dyDescent="0.25">
      <c r="A1533" t="s">
        <v>506</v>
      </c>
      <c r="B1533">
        <v>1</v>
      </c>
      <c r="C1533">
        <v>1111</v>
      </c>
      <c r="D1533">
        <v>11000243</v>
      </c>
      <c r="E1533" s="1">
        <v>42735</v>
      </c>
      <c r="F1533">
        <v>189.91</v>
      </c>
      <c r="G1533">
        <v>1</v>
      </c>
      <c r="H1533">
        <v>1</v>
      </c>
      <c r="I1533">
        <v>78</v>
      </c>
      <c r="J1533" t="s">
        <v>467</v>
      </c>
      <c r="K1533">
        <v>2016</v>
      </c>
      <c r="L1533">
        <v>26716</v>
      </c>
    </row>
    <row r="1534" spans="1:12" x14ac:dyDescent="0.25">
      <c r="A1534" t="s">
        <v>506</v>
      </c>
      <c r="B1534">
        <v>1</v>
      </c>
      <c r="C1534">
        <v>1111</v>
      </c>
      <c r="D1534">
        <v>11000244</v>
      </c>
      <c r="E1534" s="1">
        <v>42735</v>
      </c>
      <c r="F1534">
        <v>189.91</v>
      </c>
      <c r="G1534">
        <v>1</v>
      </c>
      <c r="H1534">
        <v>1</v>
      </c>
      <c r="I1534">
        <v>78</v>
      </c>
      <c r="J1534" t="s">
        <v>467</v>
      </c>
      <c r="K1534">
        <v>2016</v>
      </c>
      <c r="L1534">
        <v>26077</v>
      </c>
    </row>
    <row r="1535" spans="1:12" x14ac:dyDescent="0.25">
      <c r="A1535" t="s">
        <v>506</v>
      </c>
      <c r="B1535">
        <v>1</v>
      </c>
      <c r="C1535">
        <v>1111</v>
      </c>
      <c r="D1535">
        <v>11410070</v>
      </c>
      <c r="E1535" s="1">
        <v>42873</v>
      </c>
      <c r="F1535">
        <v>56.36</v>
      </c>
      <c r="G1535">
        <v>1</v>
      </c>
      <c r="H1535">
        <v>1</v>
      </c>
      <c r="I1535">
        <v>78</v>
      </c>
      <c r="J1535" t="s">
        <v>467</v>
      </c>
      <c r="K1535">
        <v>2017</v>
      </c>
      <c r="L1535">
        <v>6105</v>
      </c>
    </row>
    <row r="1536" spans="1:12" x14ac:dyDescent="0.25">
      <c r="A1536" t="s">
        <v>506</v>
      </c>
      <c r="B1536">
        <v>1</v>
      </c>
      <c r="C1536">
        <v>1111</v>
      </c>
      <c r="D1536">
        <v>11410071</v>
      </c>
      <c r="E1536" s="1">
        <v>42873</v>
      </c>
      <c r="F1536">
        <v>223.74</v>
      </c>
      <c r="G1536">
        <v>1</v>
      </c>
      <c r="H1536">
        <v>1</v>
      </c>
      <c r="I1536">
        <v>78</v>
      </c>
      <c r="J1536" t="s">
        <v>467</v>
      </c>
      <c r="K1536">
        <v>2017</v>
      </c>
      <c r="L1536">
        <v>4873</v>
      </c>
    </row>
    <row r="1537" spans="1:12" x14ac:dyDescent="0.25">
      <c r="A1537" t="s">
        <v>506</v>
      </c>
      <c r="B1537">
        <v>1</v>
      </c>
      <c r="C1537">
        <v>1111</v>
      </c>
      <c r="D1537">
        <v>11790304</v>
      </c>
      <c r="E1537" s="1">
        <v>42954</v>
      </c>
      <c r="F1537">
        <v>56.36</v>
      </c>
      <c r="G1537">
        <v>1</v>
      </c>
      <c r="H1537">
        <v>1</v>
      </c>
      <c r="I1537">
        <v>78</v>
      </c>
      <c r="J1537" t="s">
        <v>467</v>
      </c>
      <c r="K1537">
        <v>2017</v>
      </c>
      <c r="L1537">
        <v>14518</v>
      </c>
    </row>
    <row r="1538" spans="1:12" x14ac:dyDescent="0.25">
      <c r="A1538" t="s">
        <v>506</v>
      </c>
      <c r="B1538">
        <v>1</v>
      </c>
      <c r="C1538">
        <v>1111</v>
      </c>
      <c r="D1538">
        <v>11790304</v>
      </c>
      <c r="E1538" s="1">
        <v>42954</v>
      </c>
      <c r="F1538">
        <v>16.760000000000002</v>
      </c>
      <c r="G1538">
        <v>1</v>
      </c>
      <c r="H1538">
        <v>1</v>
      </c>
      <c r="I1538">
        <v>78</v>
      </c>
      <c r="J1538" t="s">
        <v>467</v>
      </c>
      <c r="K1538">
        <v>2017</v>
      </c>
      <c r="L1538">
        <v>14518</v>
      </c>
    </row>
    <row r="1539" spans="1:12" x14ac:dyDescent="0.25">
      <c r="A1539" t="s">
        <v>506</v>
      </c>
      <c r="B1539">
        <v>1</v>
      </c>
      <c r="C1539">
        <v>1111</v>
      </c>
      <c r="D1539">
        <v>11790304</v>
      </c>
      <c r="E1539" s="1">
        <v>42954</v>
      </c>
      <c r="F1539">
        <v>83.63</v>
      </c>
      <c r="G1539">
        <v>1</v>
      </c>
      <c r="H1539">
        <v>1</v>
      </c>
      <c r="I1539">
        <v>78</v>
      </c>
      <c r="J1539" t="s">
        <v>467</v>
      </c>
      <c r="K1539">
        <v>2017</v>
      </c>
      <c r="L1539">
        <v>14518</v>
      </c>
    </row>
    <row r="1540" spans="1:12" x14ac:dyDescent="0.25">
      <c r="A1540" t="s">
        <v>506</v>
      </c>
      <c r="B1540">
        <v>1</v>
      </c>
      <c r="C1540">
        <v>1111</v>
      </c>
      <c r="D1540">
        <v>11790304</v>
      </c>
      <c r="E1540" s="1">
        <v>42954</v>
      </c>
      <c r="F1540">
        <v>3086.4</v>
      </c>
      <c r="G1540">
        <v>1</v>
      </c>
      <c r="H1540">
        <v>1</v>
      </c>
      <c r="I1540">
        <v>78</v>
      </c>
      <c r="J1540" t="s">
        <v>467</v>
      </c>
      <c r="K1540">
        <v>2017</v>
      </c>
      <c r="L1540">
        <v>14518</v>
      </c>
    </row>
    <row r="1541" spans="1:12" x14ac:dyDescent="0.25">
      <c r="A1541" t="s">
        <v>506</v>
      </c>
      <c r="B1541">
        <v>1</v>
      </c>
      <c r="C1541">
        <v>1111</v>
      </c>
      <c r="D1541">
        <v>11790304</v>
      </c>
      <c r="E1541" s="1">
        <v>42954</v>
      </c>
      <c r="F1541">
        <v>138.21</v>
      </c>
      <c r="G1541">
        <v>1</v>
      </c>
      <c r="H1541">
        <v>1</v>
      </c>
      <c r="I1541">
        <v>78</v>
      </c>
      <c r="J1541" t="s">
        <v>467</v>
      </c>
      <c r="K1541">
        <v>2017</v>
      </c>
      <c r="L1541">
        <v>14518</v>
      </c>
    </row>
    <row r="1542" spans="1:12" x14ac:dyDescent="0.25">
      <c r="A1542" t="s">
        <v>506</v>
      </c>
      <c r="B1542">
        <v>1</v>
      </c>
      <c r="C1542">
        <v>1111</v>
      </c>
      <c r="D1542">
        <v>11790304</v>
      </c>
      <c r="E1542" s="1">
        <v>42954</v>
      </c>
      <c r="F1542">
        <v>90.76</v>
      </c>
      <c r="G1542">
        <v>1</v>
      </c>
      <c r="H1542">
        <v>1</v>
      </c>
      <c r="I1542">
        <v>78</v>
      </c>
      <c r="J1542" t="s">
        <v>467</v>
      </c>
      <c r="K1542">
        <v>2017</v>
      </c>
      <c r="L1542">
        <v>14518</v>
      </c>
    </row>
    <row r="1543" spans="1:12" x14ac:dyDescent="0.25">
      <c r="A1543" t="s">
        <v>506</v>
      </c>
      <c r="B1543">
        <v>1</v>
      </c>
      <c r="C1543">
        <v>1111</v>
      </c>
      <c r="D1543">
        <v>11790304</v>
      </c>
      <c r="E1543" s="1">
        <v>42954</v>
      </c>
      <c r="F1543">
        <v>301.88</v>
      </c>
      <c r="G1543">
        <v>1</v>
      </c>
      <c r="H1543">
        <v>1</v>
      </c>
      <c r="I1543">
        <v>78</v>
      </c>
      <c r="J1543" t="s">
        <v>467</v>
      </c>
      <c r="K1543">
        <v>2017</v>
      </c>
      <c r="L1543">
        <v>14518</v>
      </c>
    </row>
    <row r="1544" spans="1:12" x14ac:dyDescent="0.25">
      <c r="A1544" t="s">
        <v>506</v>
      </c>
      <c r="B1544">
        <v>1</v>
      </c>
      <c r="C1544">
        <v>1111</v>
      </c>
      <c r="D1544">
        <v>11790304</v>
      </c>
      <c r="E1544" s="1">
        <v>42954</v>
      </c>
      <c r="F1544">
        <v>99.36</v>
      </c>
      <c r="G1544">
        <v>1</v>
      </c>
      <c r="H1544">
        <v>1</v>
      </c>
      <c r="I1544">
        <v>78</v>
      </c>
      <c r="J1544" t="s">
        <v>467</v>
      </c>
      <c r="K1544">
        <v>2017</v>
      </c>
      <c r="L1544">
        <v>14518</v>
      </c>
    </row>
    <row r="1545" spans="1:12" x14ac:dyDescent="0.25">
      <c r="A1545" t="s">
        <v>506</v>
      </c>
      <c r="B1545">
        <v>1</v>
      </c>
      <c r="C1545">
        <v>1111</v>
      </c>
      <c r="D1545">
        <v>12250023</v>
      </c>
      <c r="E1545" s="1">
        <v>43083</v>
      </c>
      <c r="F1545">
        <v>249.9</v>
      </c>
      <c r="G1545">
        <v>1</v>
      </c>
      <c r="H1545">
        <v>1</v>
      </c>
      <c r="I1545">
        <v>78</v>
      </c>
      <c r="J1545" t="s">
        <v>467</v>
      </c>
      <c r="K1545">
        <v>2017</v>
      </c>
      <c r="L1545">
        <v>22473</v>
      </c>
    </row>
    <row r="1546" spans="1:12" x14ac:dyDescent="0.25">
      <c r="A1546" t="s">
        <v>506</v>
      </c>
      <c r="B1546">
        <v>1</v>
      </c>
      <c r="C1546">
        <v>1111</v>
      </c>
      <c r="D1546">
        <v>12920078</v>
      </c>
      <c r="E1546" s="1">
        <v>43277</v>
      </c>
      <c r="F1546">
        <v>375.7</v>
      </c>
      <c r="G1546">
        <v>1</v>
      </c>
      <c r="H1546">
        <v>1</v>
      </c>
      <c r="I1546">
        <v>78</v>
      </c>
      <c r="J1546" t="s">
        <v>467</v>
      </c>
      <c r="K1546">
        <v>2018</v>
      </c>
      <c r="L1546">
        <v>5154</v>
      </c>
    </row>
    <row r="1547" spans="1:12" x14ac:dyDescent="0.25">
      <c r="A1547" t="s">
        <v>506</v>
      </c>
      <c r="B1547">
        <v>1</v>
      </c>
      <c r="C1547">
        <v>1111</v>
      </c>
      <c r="D1547">
        <v>12540276</v>
      </c>
      <c r="E1547" s="1">
        <v>43160</v>
      </c>
      <c r="F1547">
        <v>156.79</v>
      </c>
      <c r="G1547">
        <v>1</v>
      </c>
      <c r="H1547">
        <v>1</v>
      </c>
      <c r="I1547">
        <v>78</v>
      </c>
      <c r="J1547" t="s">
        <v>467</v>
      </c>
      <c r="K1547">
        <v>2017</v>
      </c>
      <c r="L1547">
        <v>31992</v>
      </c>
    </row>
    <row r="1548" spans="1:12" x14ac:dyDescent="0.25">
      <c r="A1548" t="s">
        <v>506</v>
      </c>
      <c r="B1548">
        <v>1</v>
      </c>
      <c r="C1548">
        <v>1111</v>
      </c>
      <c r="D1548">
        <v>12850211</v>
      </c>
      <c r="E1548" s="1">
        <v>43257</v>
      </c>
      <c r="F1548">
        <v>156.79</v>
      </c>
      <c r="G1548">
        <v>1</v>
      </c>
      <c r="H1548">
        <v>1</v>
      </c>
      <c r="I1548">
        <v>78</v>
      </c>
      <c r="J1548" t="s">
        <v>467</v>
      </c>
      <c r="K1548">
        <v>2018</v>
      </c>
      <c r="L1548">
        <v>5154</v>
      </c>
    </row>
    <row r="1549" spans="1:12" x14ac:dyDescent="0.25">
      <c r="A1549" t="s">
        <v>506</v>
      </c>
      <c r="B1549">
        <v>1</v>
      </c>
      <c r="C1549">
        <v>1111</v>
      </c>
      <c r="D1549">
        <v>12470067</v>
      </c>
      <c r="E1549" s="1">
        <v>43138</v>
      </c>
      <c r="F1549">
        <v>1760.4</v>
      </c>
      <c r="G1549">
        <v>1</v>
      </c>
      <c r="H1549">
        <v>1</v>
      </c>
      <c r="I1549">
        <v>78</v>
      </c>
      <c r="J1549" t="s">
        <v>467</v>
      </c>
      <c r="K1549">
        <v>2017</v>
      </c>
      <c r="L1549">
        <v>30457</v>
      </c>
    </row>
    <row r="1550" spans="1:12" x14ac:dyDescent="0.25">
      <c r="A1550" t="s">
        <v>506</v>
      </c>
      <c r="B1550">
        <v>1</v>
      </c>
      <c r="C1550">
        <v>1111</v>
      </c>
      <c r="D1550">
        <v>13140189</v>
      </c>
      <c r="E1550" s="1">
        <v>43361</v>
      </c>
      <c r="F1550">
        <v>301.88</v>
      </c>
      <c r="G1550">
        <v>1</v>
      </c>
      <c r="H1550">
        <v>1</v>
      </c>
      <c r="I1550">
        <v>78</v>
      </c>
      <c r="J1550" t="s">
        <v>467</v>
      </c>
      <c r="K1550">
        <v>2018</v>
      </c>
      <c r="L1550">
        <v>15841</v>
      </c>
    </row>
    <row r="1551" spans="1:12" x14ac:dyDescent="0.25">
      <c r="A1551" t="s">
        <v>506</v>
      </c>
      <c r="B1551">
        <v>1</v>
      </c>
      <c r="C1551">
        <v>1111</v>
      </c>
      <c r="D1551">
        <v>14500170</v>
      </c>
      <c r="E1551" s="1">
        <v>43752</v>
      </c>
      <c r="F1551">
        <v>223.74</v>
      </c>
      <c r="G1551">
        <v>1</v>
      </c>
      <c r="H1551">
        <v>1</v>
      </c>
      <c r="I1551">
        <v>78</v>
      </c>
      <c r="J1551" t="s">
        <v>467</v>
      </c>
      <c r="K1551">
        <v>2019</v>
      </c>
      <c r="L1551">
        <v>20007</v>
      </c>
    </row>
    <row r="1552" spans="1:12" x14ac:dyDescent="0.25">
      <c r="A1552" t="s">
        <v>506</v>
      </c>
      <c r="B1552">
        <v>1</v>
      </c>
      <c r="C1552">
        <v>1111</v>
      </c>
      <c r="D1552">
        <v>14500171</v>
      </c>
      <c r="E1552" s="1">
        <v>43752</v>
      </c>
      <c r="F1552">
        <v>335</v>
      </c>
      <c r="G1552">
        <v>2</v>
      </c>
      <c r="H1552">
        <v>1</v>
      </c>
      <c r="I1552">
        <v>78</v>
      </c>
      <c r="J1552" t="s">
        <v>467</v>
      </c>
      <c r="K1552">
        <v>2019</v>
      </c>
      <c r="L1552">
        <v>19588</v>
      </c>
    </row>
    <row r="1553" spans="1:12" x14ac:dyDescent="0.25">
      <c r="A1553" t="s">
        <v>506</v>
      </c>
      <c r="B1553">
        <v>1</v>
      </c>
      <c r="C1553">
        <v>1111</v>
      </c>
      <c r="D1553">
        <v>14590182</v>
      </c>
      <c r="E1553" s="1">
        <v>43796</v>
      </c>
      <c r="F1553">
        <v>335</v>
      </c>
      <c r="G1553">
        <v>2</v>
      </c>
      <c r="H1553">
        <v>1</v>
      </c>
      <c r="I1553">
        <v>78</v>
      </c>
      <c r="J1553" t="s">
        <v>467</v>
      </c>
      <c r="K1553">
        <v>2019</v>
      </c>
      <c r="L1553">
        <v>7678</v>
      </c>
    </row>
    <row r="1554" spans="1:12" x14ac:dyDescent="0.25">
      <c r="A1554" t="s">
        <v>506</v>
      </c>
      <c r="B1554">
        <v>1</v>
      </c>
      <c r="C1554">
        <v>1111</v>
      </c>
      <c r="D1554">
        <v>14610339</v>
      </c>
      <c r="E1554" s="1">
        <v>43796</v>
      </c>
      <c r="F1554">
        <v>4664.32</v>
      </c>
      <c r="G1554">
        <v>1</v>
      </c>
      <c r="H1554">
        <v>1</v>
      </c>
      <c r="I1554">
        <v>78</v>
      </c>
      <c r="J1554" t="s">
        <v>467</v>
      </c>
      <c r="K1554">
        <v>2019</v>
      </c>
      <c r="L1554">
        <v>20766</v>
      </c>
    </row>
    <row r="1555" spans="1:12" x14ac:dyDescent="0.25">
      <c r="A1555" t="s">
        <v>506</v>
      </c>
      <c r="B1555">
        <v>1</v>
      </c>
      <c r="C1555">
        <v>1111</v>
      </c>
      <c r="D1555">
        <v>14610339</v>
      </c>
      <c r="E1555" s="1">
        <v>43796</v>
      </c>
      <c r="F1555">
        <v>123.79</v>
      </c>
      <c r="G1555">
        <v>1</v>
      </c>
      <c r="H1555">
        <v>1</v>
      </c>
      <c r="I1555">
        <v>78</v>
      </c>
      <c r="J1555" t="s">
        <v>467</v>
      </c>
      <c r="K1555">
        <v>2019</v>
      </c>
      <c r="L1555">
        <v>20766</v>
      </c>
    </row>
    <row r="1556" spans="1:12" x14ac:dyDescent="0.25">
      <c r="A1556" t="s">
        <v>506</v>
      </c>
      <c r="B1556">
        <v>1</v>
      </c>
      <c r="C1556">
        <v>1111</v>
      </c>
      <c r="D1556">
        <v>14610339</v>
      </c>
      <c r="E1556" s="1">
        <v>43796</v>
      </c>
      <c r="F1556">
        <v>36.33</v>
      </c>
      <c r="G1556">
        <v>1</v>
      </c>
      <c r="H1556">
        <v>1</v>
      </c>
      <c r="I1556">
        <v>78</v>
      </c>
      <c r="J1556" t="s">
        <v>467</v>
      </c>
      <c r="K1556">
        <v>2019</v>
      </c>
      <c r="L1556">
        <v>20766</v>
      </c>
    </row>
    <row r="1557" spans="1:12" x14ac:dyDescent="0.25">
      <c r="A1557" t="s">
        <v>506</v>
      </c>
      <c r="B1557">
        <v>1</v>
      </c>
      <c r="C1557">
        <v>1111</v>
      </c>
      <c r="D1557">
        <v>14610339</v>
      </c>
      <c r="E1557" s="1">
        <v>43796</v>
      </c>
      <c r="F1557">
        <v>182.44</v>
      </c>
      <c r="G1557">
        <v>1</v>
      </c>
      <c r="H1557">
        <v>1</v>
      </c>
      <c r="I1557">
        <v>78</v>
      </c>
      <c r="J1557" t="s">
        <v>467</v>
      </c>
      <c r="K1557">
        <v>2019</v>
      </c>
      <c r="L1557">
        <v>20766</v>
      </c>
    </row>
    <row r="1558" spans="1:12" x14ac:dyDescent="0.25">
      <c r="A1558" t="s">
        <v>506</v>
      </c>
      <c r="B1558">
        <v>1</v>
      </c>
      <c r="C1558">
        <v>1111</v>
      </c>
      <c r="D1558">
        <v>14610340</v>
      </c>
      <c r="E1558" s="1">
        <v>43796</v>
      </c>
      <c r="F1558">
        <v>4344.1499999999996</v>
      </c>
      <c r="G1558">
        <v>1</v>
      </c>
      <c r="H1558">
        <v>1</v>
      </c>
      <c r="I1558">
        <v>78</v>
      </c>
      <c r="J1558" t="s">
        <v>467</v>
      </c>
      <c r="K1558">
        <v>2019</v>
      </c>
      <c r="L1558">
        <v>21883</v>
      </c>
    </row>
    <row r="1559" spans="1:12" x14ac:dyDescent="0.25">
      <c r="A1559" t="s">
        <v>506</v>
      </c>
      <c r="B1559">
        <v>1</v>
      </c>
      <c r="C1559">
        <v>1111</v>
      </c>
      <c r="D1559">
        <v>14610340</v>
      </c>
      <c r="E1559" s="1">
        <v>43796</v>
      </c>
      <c r="F1559">
        <v>21.45</v>
      </c>
      <c r="G1559">
        <v>1</v>
      </c>
      <c r="H1559">
        <v>1</v>
      </c>
      <c r="I1559">
        <v>78</v>
      </c>
      <c r="J1559" t="s">
        <v>467</v>
      </c>
      <c r="K1559">
        <v>2019</v>
      </c>
      <c r="L1559">
        <v>21883</v>
      </c>
    </row>
    <row r="1560" spans="1:12" x14ac:dyDescent="0.25">
      <c r="A1560" t="s">
        <v>506</v>
      </c>
      <c r="B1560">
        <v>1</v>
      </c>
      <c r="C1560">
        <v>1111</v>
      </c>
      <c r="D1560">
        <v>14610340</v>
      </c>
      <c r="E1560" s="1">
        <v>43796</v>
      </c>
      <c r="F1560">
        <v>18.690000000000001</v>
      </c>
      <c r="G1560">
        <v>1</v>
      </c>
      <c r="H1560">
        <v>1</v>
      </c>
      <c r="I1560">
        <v>78</v>
      </c>
      <c r="J1560" t="s">
        <v>467</v>
      </c>
      <c r="K1560">
        <v>2019</v>
      </c>
      <c r="L1560">
        <v>21883</v>
      </c>
    </row>
    <row r="1561" spans="1:12" x14ac:dyDescent="0.25">
      <c r="A1561" t="s">
        <v>506</v>
      </c>
      <c r="B1561">
        <v>1</v>
      </c>
      <c r="C1561">
        <v>1111</v>
      </c>
      <c r="D1561">
        <v>17080165</v>
      </c>
      <c r="E1561" s="1">
        <v>44601</v>
      </c>
      <c r="F1561">
        <v>382.24</v>
      </c>
      <c r="G1561">
        <v>1</v>
      </c>
      <c r="H1561">
        <v>1</v>
      </c>
      <c r="I1561">
        <v>78</v>
      </c>
      <c r="J1561" t="s">
        <v>467</v>
      </c>
      <c r="K1561">
        <v>2021</v>
      </c>
      <c r="L1561">
        <v>68751</v>
      </c>
    </row>
    <row r="1562" spans="1:12" x14ac:dyDescent="0.25">
      <c r="A1562" t="s">
        <v>506</v>
      </c>
      <c r="B1562">
        <v>1</v>
      </c>
      <c r="C1562">
        <v>1111</v>
      </c>
      <c r="D1562">
        <v>16210174</v>
      </c>
      <c r="E1562" s="1">
        <v>44292</v>
      </c>
      <c r="F1562">
        <v>301.88</v>
      </c>
      <c r="G1562">
        <v>1</v>
      </c>
      <c r="H1562">
        <v>1</v>
      </c>
      <c r="I1562">
        <v>78</v>
      </c>
      <c r="J1562" t="s">
        <v>467</v>
      </c>
      <c r="K1562">
        <v>2020</v>
      </c>
      <c r="L1562">
        <v>68287</v>
      </c>
    </row>
    <row r="1563" spans="1:12" x14ac:dyDescent="0.25">
      <c r="A1563" t="s">
        <v>506</v>
      </c>
      <c r="B1563">
        <v>1</v>
      </c>
      <c r="C1563">
        <v>1111</v>
      </c>
      <c r="D1563">
        <v>16210177</v>
      </c>
      <c r="E1563" s="1">
        <v>44292</v>
      </c>
      <c r="F1563">
        <v>335</v>
      </c>
      <c r="G1563">
        <v>1</v>
      </c>
      <c r="H1563">
        <v>1</v>
      </c>
      <c r="I1563">
        <v>78</v>
      </c>
      <c r="J1563" t="s">
        <v>467</v>
      </c>
      <c r="K1563">
        <v>2021</v>
      </c>
      <c r="L1563">
        <v>4975</v>
      </c>
    </row>
    <row r="1564" spans="1:12" x14ac:dyDescent="0.25">
      <c r="A1564" t="s">
        <v>506</v>
      </c>
      <c r="B1564">
        <v>1</v>
      </c>
      <c r="C1564">
        <v>1111</v>
      </c>
      <c r="D1564">
        <v>17130044</v>
      </c>
      <c r="E1564" s="1">
        <v>44603</v>
      </c>
      <c r="F1564">
        <v>258.91000000000003</v>
      </c>
      <c r="G1564">
        <v>1</v>
      </c>
      <c r="H1564">
        <v>1</v>
      </c>
      <c r="I1564">
        <v>78</v>
      </c>
      <c r="J1564" t="s">
        <v>467</v>
      </c>
      <c r="K1564">
        <v>2021</v>
      </c>
      <c r="L1564">
        <v>68751</v>
      </c>
    </row>
    <row r="1565" spans="1:12" x14ac:dyDescent="0.25">
      <c r="A1565" t="s">
        <v>506</v>
      </c>
      <c r="B1565">
        <v>1</v>
      </c>
      <c r="C1565">
        <v>1111</v>
      </c>
      <c r="D1565">
        <v>16680044</v>
      </c>
      <c r="E1565" s="1">
        <v>44579</v>
      </c>
      <c r="F1565">
        <v>223.74</v>
      </c>
      <c r="G1565">
        <v>1</v>
      </c>
      <c r="H1565">
        <v>1</v>
      </c>
      <c r="I1565">
        <v>78</v>
      </c>
      <c r="J1565" t="s">
        <v>467</v>
      </c>
      <c r="K1565">
        <v>2021</v>
      </c>
      <c r="L1565">
        <v>36877</v>
      </c>
    </row>
    <row r="1566" spans="1:12" x14ac:dyDescent="0.25">
      <c r="A1566" t="s">
        <v>506</v>
      </c>
      <c r="B1566">
        <v>1</v>
      </c>
      <c r="C1566">
        <v>1111</v>
      </c>
      <c r="D1566">
        <v>16880170</v>
      </c>
      <c r="E1566" s="1">
        <v>44579</v>
      </c>
      <c r="F1566">
        <v>333.43</v>
      </c>
      <c r="G1566">
        <v>2</v>
      </c>
      <c r="H1566">
        <v>1</v>
      </c>
      <c r="I1566">
        <v>78</v>
      </c>
      <c r="J1566" t="s">
        <v>467</v>
      </c>
      <c r="K1566">
        <v>2021</v>
      </c>
      <c r="L1566">
        <v>57244</v>
      </c>
    </row>
    <row r="1567" spans="1:12" x14ac:dyDescent="0.25">
      <c r="A1567" t="s">
        <v>506</v>
      </c>
      <c r="B1567">
        <v>1</v>
      </c>
      <c r="C1567">
        <v>1111</v>
      </c>
      <c r="D1567">
        <v>16810148</v>
      </c>
      <c r="E1567" s="1">
        <v>44581</v>
      </c>
      <c r="F1567">
        <v>156.79</v>
      </c>
      <c r="G1567">
        <v>1</v>
      </c>
      <c r="H1567">
        <v>1</v>
      </c>
      <c r="I1567">
        <v>78</v>
      </c>
      <c r="J1567" t="s">
        <v>467</v>
      </c>
      <c r="K1567">
        <v>2021</v>
      </c>
      <c r="L1567">
        <v>24981</v>
      </c>
    </row>
    <row r="1568" spans="1:12" x14ac:dyDescent="0.25">
      <c r="A1568" t="s">
        <v>506</v>
      </c>
      <c r="B1568">
        <v>1</v>
      </c>
      <c r="C1568">
        <v>1111</v>
      </c>
      <c r="D1568">
        <v>17250096</v>
      </c>
      <c r="E1568" s="1">
        <v>44656</v>
      </c>
      <c r="F1568">
        <v>2857.37</v>
      </c>
      <c r="G1568">
        <v>1</v>
      </c>
      <c r="H1568">
        <v>1</v>
      </c>
      <c r="I1568">
        <v>78</v>
      </c>
      <c r="J1568" t="s">
        <v>467</v>
      </c>
      <c r="K1568">
        <v>2022</v>
      </c>
      <c r="L1568">
        <v>44211</v>
      </c>
    </row>
    <row r="1569" spans="1:12" x14ac:dyDescent="0.25">
      <c r="A1569" t="s">
        <v>506</v>
      </c>
      <c r="B1569">
        <v>1</v>
      </c>
      <c r="C1569">
        <v>1111</v>
      </c>
      <c r="D1569">
        <v>17250097</v>
      </c>
      <c r="E1569" s="1">
        <v>44656</v>
      </c>
      <c r="F1569">
        <v>1893.36</v>
      </c>
      <c r="G1569">
        <v>1</v>
      </c>
      <c r="H1569">
        <v>1</v>
      </c>
      <c r="I1569">
        <v>78</v>
      </c>
      <c r="J1569" t="s">
        <v>467</v>
      </c>
      <c r="K1569">
        <v>2022</v>
      </c>
      <c r="L1569">
        <v>45944</v>
      </c>
    </row>
    <row r="1570" spans="1:12" x14ac:dyDescent="0.25">
      <c r="A1570" t="s">
        <v>506</v>
      </c>
      <c r="B1570">
        <v>1</v>
      </c>
      <c r="C1570">
        <v>1111</v>
      </c>
      <c r="D1570">
        <v>17250099</v>
      </c>
      <c r="E1570" s="1">
        <v>44656</v>
      </c>
      <c r="F1570">
        <v>1210.49</v>
      </c>
      <c r="G1570">
        <v>1</v>
      </c>
      <c r="H1570">
        <v>1</v>
      </c>
      <c r="I1570">
        <v>78</v>
      </c>
      <c r="J1570" t="s">
        <v>467</v>
      </c>
      <c r="K1570">
        <v>2022</v>
      </c>
      <c r="L1570">
        <v>4529</v>
      </c>
    </row>
    <row r="1571" spans="1:12" x14ac:dyDescent="0.25">
      <c r="A1571" t="s">
        <v>506</v>
      </c>
      <c r="B1571">
        <v>1</v>
      </c>
      <c r="C1571">
        <v>1111</v>
      </c>
      <c r="D1571">
        <v>17250101</v>
      </c>
      <c r="E1571" s="1">
        <v>44656</v>
      </c>
      <c r="F1571">
        <v>568.86</v>
      </c>
      <c r="G1571">
        <v>1</v>
      </c>
      <c r="H1571">
        <v>1</v>
      </c>
      <c r="I1571">
        <v>78</v>
      </c>
      <c r="J1571" t="s">
        <v>467</v>
      </c>
      <c r="K1571">
        <v>2022</v>
      </c>
      <c r="L1571">
        <v>8158</v>
      </c>
    </row>
    <row r="1572" spans="1:12" x14ac:dyDescent="0.25">
      <c r="A1572" t="s">
        <v>506</v>
      </c>
      <c r="B1572">
        <v>1</v>
      </c>
      <c r="C1572">
        <v>1111</v>
      </c>
      <c r="D1572">
        <v>17250102</v>
      </c>
      <c r="E1572" s="1">
        <v>44656</v>
      </c>
      <c r="F1572">
        <v>532.87</v>
      </c>
      <c r="G1572">
        <v>5</v>
      </c>
      <c r="H1572">
        <v>1</v>
      </c>
      <c r="I1572">
        <v>78</v>
      </c>
      <c r="J1572" t="s">
        <v>467</v>
      </c>
      <c r="K1572">
        <v>2022</v>
      </c>
      <c r="L1572">
        <v>12217</v>
      </c>
    </row>
    <row r="1573" spans="1:12" x14ac:dyDescent="0.25">
      <c r="A1573" t="s">
        <v>506</v>
      </c>
      <c r="B1573">
        <v>1</v>
      </c>
      <c r="C1573">
        <v>1111</v>
      </c>
      <c r="D1573">
        <v>16810151</v>
      </c>
      <c r="E1573" s="1">
        <v>44582</v>
      </c>
      <c r="F1573">
        <v>223.74</v>
      </c>
      <c r="G1573">
        <v>1</v>
      </c>
      <c r="H1573">
        <v>1</v>
      </c>
      <c r="I1573">
        <v>78</v>
      </c>
      <c r="J1573" t="s">
        <v>467</v>
      </c>
      <c r="K1573">
        <v>2021</v>
      </c>
      <c r="L1573">
        <v>35161</v>
      </c>
    </row>
    <row r="1574" spans="1:12" x14ac:dyDescent="0.25">
      <c r="A1574" t="s">
        <v>506</v>
      </c>
      <c r="B1574">
        <v>1</v>
      </c>
      <c r="C1574">
        <v>1111</v>
      </c>
      <c r="D1574">
        <v>16810156</v>
      </c>
      <c r="E1574" s="1">
        <v>44582</v>
      </c>
      <c r="F1574">
        <v>223.74</v>
      </c>
      <c r="G1574">
        <v>1</v>
      </c>
      <c r="H1574">
        <v>1</v>
      </c>
      <c r="I1574">
        <v>78</v>
      </c>
      <c r="J1574" t="s">
        <v>467</v>
      </c>
      <c r="K1574">
        <v>2021</v>
      </c>
      <c r="L1574">
        <v>55801</v>
      </c>
    </row>
    <row r="1575" spans="1:12" x14ac:dyDescent="0.25">
      <c r="A1575" t="s">
        <v>506</v>
      </c>
      <c r="B1575">
        <v>1</v>
      </c>
      <c r="C1575">
        <v>1111</v>
      </c>
      <c r="D1575">
        <v>16810157</v>
      </c>
      <c r="E1575" s="1">
        <v>44582</v>
      </c>
      <c r="F1575">
        <v>223.74</v>
      </c>
      <c r="G1575">
        <v>1</v>
      </c>
      <c r="H1575">
        <v>1</v>
      </c>
      <c r="I1575">
        <v>78</v>
      </c>
      <c r="J1575" t="s">
        <v>467</v>
      </c>
      <c r="K1575">
        <v>2021</v>
      </c>
      <c r="L1575">
        <v>56126</v>
      </c>
    </row>
    <row r="1576" spans="1:12" x14ac:dyDescent="0.25">
      <c r="A1576" t="s">
        <v>506</v>
      </c>
      <c r="B1576">
        <v>1</v>
      </c>
      <c r="C1576">
        <v>1111</v>
      </c>
      <c r="D1576">
        <v>16990243</v>
      </c>
      <c r="E1576" s="1">
        <v>44582</v>
      </c>
      <c r="F1576">
        <v>435.65</v>
      </c>
      <c r="G1576">
        <v>4</v>
      </c>
      <c r="H1576">
        <v>1</v>
      </c>
      <c r="I1576">
        <v>78</v>
      </c>
      <c r="J1576" t="s">
        <v>467</v>
      </c>
      <c r="K1576">
        <v>2021</v>
      </c>
      <c r="L1576">
        <v>60897</v>
      </c>
    </row>
    <row r="1577" spans="1:12" x14ac:dyDescent="0.25">
      <c r="A1577" t="s">
        <v>506</v>
      </c>
      <c r="B1577">
        <v>1</v>
      </c>
      <c r="C1577">
        <v>1111</v>
      </c>
      <c r="D1577">
        <v>16990244</v>
      </c>
      <c r="E1577" s="1">
        <v>44582</v>
      </c>
      <c r="F1577">
        <v>431.73</v>
      </c>
      <c r="G1577">
        <v>4</v>
      </c>
      <c r="H1577">
        <v>1</v>
      </c>
      <c r="I1577">
        <v>78</v>
      </c>
      <c r="J1577" t="s">
        <v>467</v>
      </c>
      <c r="K1577">
        <v>2021</v>
      </c>
      <c r="L1577">
        <v>60897</v>
      </c>
    </row>
    <row r="1578" spans="1:12" x14ac:dyDescent="0.25">
      <c r="A1578" t="s">
        <v>506</v>
      </c>
      <c r="B1578">
        <v>1</v>
      </c>
      <c r="C1578">
        <v>1111</v>
      </c>
      <c r="D1578">
        <v>16990249</v>
      </c>
      <c r="E1578" s="1">
        <v>44582</v>
      </c>
      <c r="F1578">
        <v>2378.15</v>
      </c>
      <c r="G1578">
        <v>4</v>
      </c>
      <c r="H1578">
        <v>1</v>
      </c>
      <c r="I1578">
        <v>78</v>
      </c>
      <c r="J1578" t="s">
        <v>467</v>
      </c>
      <c r="K1578">
        <v>2021</v>
      </c>
      <c r="L1578">
        <v>58873</v>
      </c>
    </row>
    <row r="1579" spans="1:12" x14ac:dyDescent="0.25">
      <c r="A1579" t="s">
        <v>506</v>
      </c>
      <c r="B1579">
        <v>1</v>
      </c>
      <c r="C1579">
        <v>1111</v>
      </c>
      <c r="D1579">
        <v>17130043</v>
      </c>
      <c r="E1579" s="1">
        <v>44624</v>
      </c>
      <c r="F1579">
        <v>156.79</v>
      </c>
      <c r="G1579">
        <v>1</v>
      </c>
      <c r="H1579">
        <v>1</v>
      </c>
      <c r="I1579">
        <v>78</v>
      </c>
      <c r="J1579" t="s">
        <v>467</v>
      </c>
      <c r="K1579">
        <v>2022</v>
      </c>
      <c r="L1579">
        <v>12217</v>
      </c>
    </row>
    <row r="1580" spans="1:12" x14ac:dyDescent="0.25">
      <c r="A1580" t="s">
        <v>506</v>
      </c>
      <c r="B1580">
        <v>2</v>
      </c>
      <c r="C1580">
        <v>1111</v>
      </c>
      <c r="D1580">
        <v>9620151</v>
      </c>
      <c r="E1580" s="1">
        <v>42388</v>
      </c>
      <c r="F1580">
        <v>1000</v>
      </c>
      <c r="G1580">
        <v>1</v>
      </c>
      <c r="H1580">
        <v>1</v>
      </c>
      <c r="I1580">
        <v>78</v>
      </c>
      <c r="J1580" t="s">
        <v>467</v>
      </c>
      <c r="K1580">
        <v>2015</v>
      </c>
      <c r="L1580">
        <v>8468</v>
      </c>
    </row>
    <row r="1581" spans="1:12" x14ac:dyDescent="0.25">
      <c r="A1581" t="s">
        <v>506</v>
      </c>
      <c r="B1581">
        <v>2</v>
      </c>
      <c r="C1581">
        <v>1111</v>
      </c>
      <c r="D1581">
        <v>12700257</v>
      </c>
      <c r="E1581" s="1">
        <v>43206</v>
      </c>
      <c r="F1581">
        <v>5910</v>
      </c>
      <c r="G1581">
        <v>0</v>
      </c>
      <c r="H1581">
        <v>1</v>
      </c>
      <c r="I1581">
        <v>78</v>
      </c>
      <c r="J1581" t="s">
        <v>467</v>
      </c>
      <c r="K1581">
        <v>2013</v>
      </c>
      <c r="L1581">
        <v>21507</v>
      </c>
    </row>
    <row r="1582" spans="1:12" x14ac:dyDescent="0.25">
      <c r="A1582" t="s">
        <v>506</v>
      </c>
      <c r="B1582">
        <v>1</v>
      </c>
      <c r="C1582">
        <v>1111</v>
      </c>
      <c r="D1582">
        <v>11120178</v>
      </c>
      <c r="E1582" s="1">
        <v>42783</v>
      </c>
      <c r="F1582">
        <v>52.62</v>
      </c>
      <c r="G1582">
        <v>2</v>
      </c>
      <c r="H1582">
        <v>1</v>
      </c>
      <c r="I1582">
        <v>79</v>
      </c>
      <c r="J1582" t="s">
        <v>466</v>
      </c>
      <c r="K1582">
        <v>2016</v>
      </c>
      <c r="L1582">
        <v>28997</v>
      </c>
    </row>
    <row r="1583" spans="1:12" x14ac:dyDescent="0.25">
      <c r="A1583" t="s">
        <v>506</v>
      </c>
      <c r="B1583">
        <v>1</v>
      </c>
      <c r="C1583">
        <v>1111</v>
      </c>
      <c r="D1583">
        <v>11120179</v>
      </c>
      <c r="E1583" s="1">
        <v>42783</v>
      </c>
      <c r="F1583">
        <v>510.69</v>
      </c>
      <c r="G1583">
        <v>1</v>
      </c>
      <c r="H1583">
        <v>1</v>
      </c>
      <c r="I1583">
        <v>79</v>
      </c>
      <c r="J1583" t="s">
        <v>466</v>
      </c>
      <c r="K1583">
        <v>2016</v>
      </c>
      <c r="L1583">
        <v>30413</v>
      </c>
    </row>
    <row r="1584" spans="1:12" x14ac:dyDescent="0.25">
      <c r="A1584" t="s">
        <v>506</v>
      </c>
      <c r="B1584">
        <v>1</v>
      </c>
      <c r="C1584">
        <v>1111</v>
      </c>
      <c r="D1584">
        <v>11770145</v>
      </c>
      <c r="E1584" s="1">
        <v>42991</v>
      </c>
      <c r="F1584">
        <v>923.16</v>
      </c>
      <c r="G1584">
        <v>1</v>
      </c>
      <c r="H1584">
        <v>1</v>
      </c>
      <c r="I1584">
        <v>79</v>
      </c>
      <c r="J1584" t="s">
        <v>466</v>
      </c>
      <c r="K1584">
        <v>2017</v>
      </c>
      <c r="L1584">
        <v>13677</v>
      </c>
    </row>
    <row r="1585" spans="1:12" x14ac:dyDescent="0.25">
      <c r="A1585" t="s">
        <v>506</v>
      </c>
      <c r="B1585">
        <v>1</v>
      </c>
      <c r="C1585">
        <v>1111</v>
      </c>
      <c r="D1585">
        <v>11770146</v>
      </c>
      <c r="E1585" s="1">
        <v>42991</v>
      </c>
      <c r="F1585">
        <v>3881.3</v>
      </c>
      <c r="G1585">
        <v>1</v>
      </c>
      <c r="H1585">
        <v>1</v>
      </c>
      <c r="I1585">
        <v>79</v>
      </c>
      <c r="J1585" t="s">
        <v>466</v>
      </c>
      <c r="K1585">
        <v>2017</v>
      </c>
      <c r="L1585">
        <v>13544</v>
      </c>
    </row>
    <row r="1586" spans="1:12" x14ac:dyDescent="0.25">
      <c r="A1586" t="s">
        <v>506</v>
      </c>
      <c r="B1586">
        <v>1</v>
      </c>
      <c r="C1586">
        <v>1111</v>
      </c>
      <c r="D1586">
        <v>11770147</v>
      </c>
      <c r="E1586" s="1">
        <v>42991</v>
      </c>
      <c r="F1586">
        <v>951.07</v>
      </c>
      <c r="G1586">
        <v>1</v>
      </c>
      <c r="H1586">
        <v>1</v>
      </c>
      <c r="I1586">
        <v>79</v>
      </c>
      <c r="J1586" t="s">
        <v>466</v>
      </c>
      <c r="K1586">
        <v>2017</v>
      </c>
      <c r="L1586">
        <v>16184</v>
      </c>
    </row>
    <row r="1587" spans="1:12" x14ac:dyDescent="0.25">
      <c r="A1587" t="s">
        <v>506</v>
      </c>
      <c r="B1587">
        <v>1</v>
      </c>
      <c r="C1587">
        <v>1111</v>
      </c>
      <c r="D1587">
        <v>11770148</v>
      </c>
      <c r="E1587" s="1">
        <v>42991</v>
      </c>
      <c r="F1587">
        <v>1320.01</v>
      </c>
      <c r="G1587">
        <v>3</v>
      </c>
      <c r="H1587">
        <v>1</v>
      </c>
      <c r="I1587">
        <v>79</v>
      </c>
      <c r="J1587" t="s">
        <v>466</v>
      </c>
      <c r="K1587">
        <v>2017</v>
      </c>
      <c r="L1587">
        <v>15987</v>
      </c>
    </row>
    <row r="1588" spans="1:12" x14ac:dyDescent="0.25">
      <c r="A1588" t="s">
        <v>506</v>
      </c>
      <c r="B1588">
        <v>1</v>
      </c>
      <c r="C1588">
        <v>1111</v>
      </c>
      <c r="D1588">
        <v>11770211</v>
      </c>
      <c r="E1588" s="1">
        <v>42991</v>
      </c>
      <c r="F1588">
        <v>259.18</v>
      </c>
      <c r="G1588">
        <v>10</v>
      </c>
      <c r="H1588">
        <v>1</v>
      </c>
      <c r="I1588">
        <v>79</v>
      </c>
      <c r="J1588" t="s">
        <v>466</v>
      </c>
      <c r="K1588">
        <v>2017</v>
      </c>
      <c r="L1588">
        <v>14776</v>
      </c>
    </row>
    <row r="1589" spans="1:12" x14ac:dyDescent="0.25">
      <c r="A1589" t="s">
        <v>506</v>
      </c>
      <c r="B1589">
        <v>1</v>
      </c>
      <c r="C1589">
        <v>1111</v>
      </c>
      <c r="D1589">
        <v>11770212</v>
      </c>
      <c r="E1589" s="1">
        <v>42991</v>
      </c>
      <c r="F1589">
        <v>309.14999999999998</v>
      </c>
      <c r="G1589">
        <v>12</v>
      </c>
      <c r="H1589">
        <v>1</v>
      </c>
      <c r="I1589">
        <v>79</v>
      </c>
      <c r="J1589" t="s">
        <v>466</v>
      </c>
      <c r="K1589">
        <v>2017</v>
      </c>
      <c r="L1589">
        <v>9091</v>
      </c>
    </row>
    <row r="1590" spans="1:12" x14ac:dyDescent="0.25">
      <c r="A1590" t="s">
        <v>506</v>
      </c>
      <c r="B1590">
        <v>1</v>
      </c>
      <c r="C1590">
        <v>1111</v>
      </c>
      <c r="D1590">
        <v>13060019</v>
      </c>
      <c r="E1590" s="1">
        <v>43332</v>
      </c>
      <c r="F1590">
        <v>33.119999999999997</v>
      </c>
      <c r="G1590">
        <v>1</v>
      </c>
      <c r="H1590">
        <v>1</v>
      </c>
      <c r="I1590">
        <v>79</v>
      </c>
      <c r="J1590" t="s">
        <v>466</v>
      </c>
      <c r="K1590">
        <v>2018</v>
      </c>
      <c r="L1590">
        <v>12004</v>
      </c>
    </row>
    <row r="1591" spans="1:12" x14ac:dyDescent="0.25">
      <c r="A1591" t="s">
        <v>506</v>
      </c>
      <c r="B1591">
        <v>1</v>
      </c>
      <c r="C1591">
        <v>1111</v>
      </c>
      <c r="D1591">
        <v>10210063</v>
      </c>
      <c r="E1591" s="1">
        <v>42566</v>
      </c>
      <c r="F1591">
        <v>277.89999999999998</v>
      </c>
      <c r="G1591">
        <v>1</v>
      </c>
      <c r="H1591">
        <v>1</v>
      </c>
      <c r="I1591">
        <v>79</v>
      </c>
      <c r="J1591" t="s">
        <v>466</v>
      </c>
      <c r="K1591">
        <v>2016</v>
      </c>
      <c r="L1591">
        <v>8599</v>
      </c>
    </row>
    <row r="1592" spans="1:12" x14ac:dyDescent="0.25">
      <c r="A1592" t="s">
        <v>506</v>
      </c>
      <c r="B1592">
        <v>1</v>
      </c>
      <c r="C1592">
        <v>1111</v>
      </c>
      <c r="D1592">
        <v>9910137</v>
      </c>
      <c r="E1592" s="1">
        <v>42451</v>
      </c>
      <c r="F1592">
        <v>33.119999999999997</v>
      </c>
      <c r="G1592">
        <v>1</v>
      </c>
      <c r="H1592">
        <v>1</v>
      </c>
      <c r="I1592">
        <v>79</v>
      </c>
      <c r="J1592" t="s">
        <v>466</v>
      </c>
      <c r="K1592">
        <v>2015</v>
      </c>
      <c r="L1592">
        <v>28764</v>
      </c>
    </row>
    <row r="1593" spans="1:12" x14ac:dyDescent="0.25">
      <c r="A1593" t="s">
        <v>506</v>
      </c>
      <c r="B1593">
        <v>1</v>
      </c>
      <c r="C1593">
        <v>1111</v>
      </c>
      <c r="D1593">
        <v>11310003</v>
      </c>
      <c r="E1593" s="1">
        <v>42864</v>
      </c>
      <c r="F1593">
        <v>2157.46</v>
      </c>
      <c r="G1593">
        <v>4</v>
      </c>
      <c r="H1593">
        <v>1</v>
      </c>
      <c r="I1593">
        <v>79</v>
      </c>
      <c r="J1593" t="s">
        <v>466</v>
      </c>
      <c r="K1593">
        <v>2017</v>
      </c>
      <c r="L1593">
        <v>2410</v>
      </c>
    </row>
    <row r="1594" spans="1:12" x14ac:dyDescent="0.25">
      <c r="A1594" t="s">
        <v>506</v>
      </c>
      <c r="B1594">
        <v>1</v>
      </c>
      <c r="C1594">
        <v>1111</v>
      </c>
      <c r="D1594">
        <v>11310004</v>
      </c>
      <c r="E1594" s="1">
        <v>42864</v>
      </c>
      <c r="F1594">
        <v>1254.3900000000001</v>
      </c>
      <c r="G1594">
        <v>4</v>
      </c>
      <c r="H1594">
        <v>1</v>
      </c>
      <c r="I1594">
        <v>79</v>
      </c>
      <c r="J1594" t="s">
        <v>466</v>
      </c>
      <c r="K1594">
        <v>2017</v>
      </c>
      <c r="L1594">
        <v>3895</v>
      </c>
    </row>
    <row r="1595" spans="1:12" x14ac:dyDescent="0.25">
      <c r="A1595" t="s">
        <v>506</v>
      </c>
      <c r="B1595">
        <v>1</v>
      </c>
      <c r="C1595">
        <v>1111</v>
      </c>
      <c r="D1595">
        <v>11310005</v>
      </c>
      <c r="E1595" s="1">
        <v>42864</v>
      </c>
      <c r="F1595">
        <v>1243.57</v>
      </c>
      <c r="G1595">
        <v>5</v>
      </c>
      <c r="H1595">
        <v>1</v>
      </c>
      <c r="I1595">
        <v>79</v>
      </c>
      <c r="J1595" t="s">
        <v>466</v>
      </c>
      <c r="K1595">
        <v>2017</v>
      </c>
      <c r="L1595">
        <v>2078</v>
      </c>
    </row>
    <row r="1596" spans="1:12" x14ac:dyDescent="0.25">
      <c r="A1596" t="s">
        <v>506</v>
      </c>
      <c r="B1596">
        <v>1</v>
      </c>
      <c r="C1596">
        <v>1111</v>
      </c>
      <c r="D1596">
        <v>10650196</v>
      </c>
      <c r="E1596" s="1">
        <v>42723</v>
      </c>
      <c r="F1596">
        <v>378.81</v>
      </c>
      <c r="G1596">
        <v>1</v>
      </c>
      <c r="H1596">
        <v>1</v>
      </c>
      <c r="I1596">
        <v>79</v>
      </c>
      <c r="J1596" t="s">
        <v>466</v>
      </c>
      <c r="K1596">
        <v>2016</v>
      </c>
      <c r="L1596">
        <v>18591</v>
      </c>
    </row>
    <row r="1597" spans="1:12" x14ac:dyDescent="0.25">
      <c r="A1597" t="s">
        <v>506</v>
      </c>
      <c r="B1597">
        <v>1</v>
      </c>
      <c r="C1597">
        <v>1111</v>
      </c>
      <c r="D1597">
        <v>10650195</v>
      </c>
      <c r="E1597" s="1">
        <v>42723</v>
      </c>
      <c r="F1597">
        <v>2160.86</v>
      </c>
      <c r="G1597">
        <v>1</v>
      </c>
      <c r="H1597">
        <v>1</v>
      </c>
      <c r="I1597">
        <v>79</v>
      </c>
      <c r="J1597" t="s">
        <v>466</v>
      </c>
      <c r="K1597">
        <v>2016</v>
      </c>
      <c r="L1597">
        <v>18677</v>
      </c>
    </row>
    <row r="1598" spans="1:12" x14ac:dyDescent="0.25">
      <c r="A1598" t="s">
        <v>506</v>
      </c>
      <c r="B1598">
        <v>1</v>
      </c>
      <c r="C1598">
        <v>1111</v>
      </c>
      <c r="D1598">
        <v>11960079</v>
      </c>
      <c r="E1598" s="1">
        <v>43033</v>
      </c>
      <c r="F1598">
        <v>304.2</v>
      </c>
      <c r="G1598">
        <v>2</v>
      </c>
      <c r="H1598">
        <v>1</v>
      </c>
      <c r="I1598">
        <v>79</v>
      </c>
      <c r="J1598" t="s">
        <v>466</v>
      </c>
      <c r="K1598">
        <v>2017</v>
      </c>
      <c r="L1598">
        <v>21166</v>
      </c>
    </row>
    <row r="1599" spans="1:12" x14ac:dyDescent="0.25">
      <c r="A1599" t="s">
        <v>506</v>
      </c>
      <c r="B1599">
        <v>1</v>
      </c>
      <c r="C1599">
        <v>1111</v>
      </c>
      <c r="D1599">
        <v>11530216</v>
      </c>
      <c r="E1599" s="1">
        <v>42901</v>
      </c>
      <c r="F1599">
        <v>658.25</v>
      </c>
      <c r="G1599">
        <v>2</v>
      </c>
      <c r="H1599">
        <v>1</v>
      </c>
      <c r="I1599">
        <v>79</v>
      </c>
      <c r="J1599" t="s">
        <v>466</v>
      </c>
      <c r="K1599">
        <v>2017</v>
      </c>
      <c r="L1599">
        <v>9352</v>
      </c>
    </row>
    <row r="1600" spans="1:12" x14ac:dyDescent="0.25">
      <c r="A1600" t="s">
        <v>506</v>
      </c>
      <c r="B1600">
        <v>1</v>
      </c>
      <c r="C1600">
        <v>1111</v>
      </c>
      <c r="D1600">
        <v>11530217</v>
      </c>
      <c r="E1600" s="1">
        <v>42901</v>
      </c>
      <c r="F1600">
        <v>647.30999999999995</v>
      </c>
      <c r="G1600">
        <v>2</v>
      </c>
      <c r="H1600">
        <v>1</v>
      </c>
      <c r="I1600">
        <v>79</v>
      </c>
      <c r="J1600" t="s">
        <v>466</v>
      </c>
      <c r="K1600">
        <v>2017</v>
      </c>
      <c r="L1600">
        <v>9947</v>
      </c>
    </row>
    <row r="1601" spans="1:12" x14ac:dyDescent="0.25">
      <c r="A1601" t="s">
        <v>506</v>
      </c>
      <c r="B1601">
        <v>1</v>
      </c>
      <c r="C1601">
        <v>1111</v>
      </c>
      <c r="D1601">
        <v>11530218</v>
      </c>
      <c r="E1601" s="1">
        <v>42901</v>
      </c>
      <c r="F1601">
        <v>898.01</v>
      </c>
      <c r="G1601">
        <v>2</v>
      </c>
      <c r="H1601">
        <v>1</v>
      </c>
      <c r="I1601">
        <v>79</v>
      </c>
      <c r="J1601" t="s">
        <v>466</v>
      </c>
      <c r="K1601">
        <v>2017</v>
      </c>
      <c r="L1601">
        <v>7890</v>
      </c>
    </row>
    <row r="1602" spans="1:12" x14ac:dyDescent="0.25">
      <c r="A1602" t="s">
        <v>506</v>
      </c>
      <c r="B1602">
        <v>1</v>
      </c>
      <c r="C1602">
        <v>1111</v>
      </c>
      <c r="D1602">
        <v>11530219</v>
      </c>
      <c r="E1602" s="1">
        <v>42901</v>
      </c>
      <c r="F1602">
        <v>1515.63</v>
      </c>
      <c r="G1602">
        <v>1</v>
      </c>
      <c r="H1602">
        <v>1</v>
      </c>
      <c r="I1602">
        <v>79</v>
      </c>
      <c r="J1602" t="s">
        <v>466</v>
      </c>
      <c r="K1602">
        <v>2017</v>
      </c>
      <c r="L1602">
        <v>8380</v>
      </c>
    </row>
    <row r="1603" spans="1:12" x14ac:dyDescent="0.25">
      <c r="A1603" t="s">
        <v>506</v>
      </c>
      <c r="B1603">
        <v>1</v>
      </c>
      <c r="C1603">
        <v>1111</v>
      </c>
      <c r="D1603">
        <v>11530220</v>
      </c>
      <c r="E1603" s="1">
        <v>42901</v>
      </c>
      <c r="F1603">
        <v>1216.07</v>
      </c>
      <c r="G1603">
        <v>2</v>
      </c>
      <c r="H1603">
        <v>1</v>
      </c>
      <c r="I1603">
        <v>79</v>
      </c>
      <c r="J1603" t="s">
        <v>466</v>
      </c>
      <c r="K1603">
        <v>2017</v>
      </c>
      <c r="L1603">
        <v>9623</v>
      </c>
    </row>
    <row r="1604" spans="1:12" x14ac:dyDescent="0.25">
      <c r="A1604" t="s">
        <v>506</v>
      </c>
      <c r="B1604">
        <v>1</v>
      </c>
      <c r="C1604">
        <v>1111</v>
      </c>
      <c r="D1604">
        <v>13840228</v>
      </c>
      <c r="E1604" s="1">
        <v>43556</v>
      </c>
      <c r="F1604">
        <v>4194.7299999999996</v>
      </c>
      <c r="G1604">
        <v>4</v>
      </c>
      <c r="H1604">
        <v>1</v>
      </c>
      <c r="I1604">
        <v>79</v>
      </c>
      <c r="J1604" t="s">
        <v>466</v>
      </c>
      <c r="K1604">
        <v>2019</v>
      </c>
      <c r="L1604">
        <v>2628</v>
      </c>
    </row>
    <row r="1605" spans="1:12" x14ac:dyDescent="0.25">
      <c r="A1605" t="s">
        <v>506</v>
      </c>
      <c r="B1605">
        <v>1</v>
      </c>
      <c r="C1605">
        <v>1111</v>
      </c>
      <c r="D1605">
        <v>11410056</v>
      </c>
      <c r="E1605" s="1">
        <v>42866</v>
      </c>
      <c r="F1605">
        <v>219.33</v>
      </c>
      <c r="G1605">
        <v>2</v>
      </c>
      <c r="H1605">
        <v>1</v>
      </c>
      <c r="I1605">
        <v>79</v>
      </c>
      <c r="J1605" t="s">
        <v>466</v>
      </c>
      <c r="K1605">
        <v>2017</v>
      </c>
      <c r="L1605">
        <v>6794</v>
      </c>
    </row>
    <row r="1606" spans="1:12" x14ac:dyDescent="0.25">
      <c r="A1606" t="s">
        <v>506</v>
      </c>
      <c r="B1606">
        <v>1</v>
      </c>
      <c r="C1606">
        <v>1111</v>
      </c>
      <c r="D1606">
        <v>10560080</v>
      </c>
      <c r="E1606" s="1">
        <v>42688</v>
      </c>
      <c r="F1606">
        <v>100.19</v>
      </c>
      <c r="G1606">
        <v>1</v>
      </c>
      <c r="H1606">
        <v>1</v>
      </c>
      <c r="I1606">
        <v>79</v>
      </c>
      <c r="J1606" t="s">
        <v>466</v>
      </c>
      <c r="K1606">
        <v>2016</v>
      </c>
      <c r="L1606">
        <v>17649</v>
      </c>
    </row>
    <row r="1607" spans="1:12" x14ac:dyDescent="0.25">
      <c r="A1607" t="s">
        <v>506</v>
      </c>
      <c r="B1607">
        <v>1</v>
      </c>
      <c r="C1607">
        <v>1111</v>
      </c>
      <c r="D1607">
        <v>10560081</v>
      </c>
      <c r="E1607" s="1">
        <v>42688</v>
      </c>
      <c r="F1607">
        <v>17.28</v>
      </c>
      <c r="G1607">
        <v>1</v>
      </c>
      <c r="H1607">
        <v>1</v>
      </c>
      <c r="I1607">
        <v>79</v>
      </c>
      <c r="J1607" t="s">
        <v>466</v>
      </c>
      <c r="K1607">
        <v>2016</v>
      </c>
      <c r="L1607">
        <v>17343</v>
      </c>
    </row>
    <row r="1608" spans="1:12" x14ac:dyDescent="0.25">
      <c r="A1608" t="s">
        <v>506</v>
      </c>
      <c r="B1608">
        <v>1</v>
      </c>
      <c r="C1608">
        <v>1111</v>
      </c>
      <c r="D1608">
        <v>12630222</v>
      </c>
      <c r="E1608" s="1">
        <v>43199</v>
      </c>
      <c r="F1608">
        <v>231.06</v>
      </c>
      <c r="G1608">
        <v>1</v>
      </c>
      <c r="H1608">
        <v>1</v>
      </c>
      <c r="I1608">
        <v>79</v>
      </c>
      <c r="J1608" t="s">
        <v>466</v>
      </c>
      <c r="K1608">
        <v>2018</v>
      </c>
      <c r="L1608">
        <v>3643</v>
      </c>
    </row>
    <row r="1609" spans="1:12" x14ac:dyDescent="0.25">
      <c r="A1609" t="s">
        <v>506</v>
      </c>
      <c r="B1609">
        <v>1</v>
      </c>
      <c r="C1609">
        <v>1111</v>
      </c>
      <c r="D1609">
        <v>13040103</v>
      </c>
      <c r="E1609" s="1">
        <v>43346</v>
      </c>
      <c r="F1609">
        <v>101.28</v>
      </c>
      <c r="G1609">
        <v>2</v>
      </c>
      <c r="H1609">
        <v>1</v>
      </c>
      <c r="I1609">
        <v>79</v>
      </c>
      <c r="J1609" t="s">
        <v>466</v>
      </c>
      <c r="K1609">
        <v>2018</v>
      </c>
      <c r="L1609">
        <v>3101</v>
      </c>
    </row>
    <row r="1610" spans="1:12" x14ac:dyDescent="0.25">
      <c r="A1610" t="s">
        <v>506</v>
      </c>
      <c r="B1610">
        <v>1</v>
      </c>
      <c r="C1610">
        <v>1111</v>
      </c>
      <c r="D1610">
        <v>13040098</v>
      </c>
      <c r="E1610" s="1">
        <v>43339</v>
      </c>
      <c r="F1610">
        <v>122.94</v>
      </c>
      <c r="G1610">
        <v>1</v>
      </c>
      <c r="H1610">
        <v>1</v>
      </c>
      <c r="I1610">
        <v>79</v>
      </c>
      <c r="J1610" t="s">
        <v>466</v>
      </c>
      <c r="K1610">
        <v>2018</v>
      </c>
      <c r="L1610">
        <v>3643</v>
      </c>
    </row>
    <row r="1611" spans="1:12" x14ac:dyDescent="0.25">
      <c r="A1611" t="s">
        <v>506</v>
      </c>
      <c r="B1611">
        <v>1</v>
      </c>
      <c r="C1611">
        <v>1111</v>
      </c>
      <c r="D1611">
        <v>11970278</v>
      </c>
      <c r="E1611" s="1">
        <v>43042</v>
      </c>
      <c r="F1611">
        <v>636.87</v>
      </c>
      <c r="G1611">
        <v>12</v>
      </c>
      <c r="H1611">
        <v>1</v>
      </c>
      <c r="I1611">
        <v>79</v>
      </c>
      <c r="J1611" t="s">
        <v>466</v>
      </c>
      <c r="K1611">
        <v>2017</v>
      </c>
      <c r="L1611">
        <v>16364</v>
      </c>
    </row>
    <row r="1612" spans="1:12" x14ac:dyDescent="0.25">
      <c r="A1612" t="s">
        <v>506</v>
      </c>
      <c r="B1612">
        <v>1</v>
      </c>
      <c r="C1612">
        <v>1111</v>
      </c>
      <c r="D1612">
        <v>11970278</v>
      </c>
      <c r="E1612" s="1">
        <v>43042</v>
      </c>
      <c r="F1612">
        <v>390.48</v>
      </c>
      <c r="G1612">
        <v>12</v>
      </c>
      <c r="H1612">
        <v>1</v>
      </c>
      <c r="I1612">
        <v>79</v>
      </c>
      <c r="J1612" t="s">
        <v>466</v>
      </c>
      <c r="K1612">
        <v>2017</v>
      </c>
      <c r="L1612">
        <v>16364</v>
      </c>
    </row>
    <row r="1613" spans="1:12" x14ac:dyDescent="0.25">
      <c r="A1613" t="s">
        <v>506</v>
      </c>
      <c r="B1613">
        <v>1</v>
      </c>
      <c r="C1613">
        <v>1111</v>
      </c>
      <c r="D1613">
        <v>12090261</v>
      </c>
      <c r="E1613" s="1">
        <v>43060</v>
      </c>
      <c r="F1613">
        <v>119.89</v>
      </c>
      <c r="G1613">
        <v>1</v>
      </c>
      <c r="H1613">
        <v>1</v>
      </c>
      <c r="I1613">
        <v>79</v>
      </c>
      <c r="J1613" t="s">
        <v>466</v>
      </c>
      <c r="K1613">
        <v>2017</v>
      </c>
      <c r="L1613">
        <v>6354</v>
      </c>
    </row>
    <row r="1614" spans="1:12" x14ac:dyDescent="0.25">
      <c r="A1614" t="s">
        <v>506</v>
      </c>
      <c r="B1614">
        <v>1</v>
      </c>
      <c r="C1614">
        <v>1111</v>
      </c>
      <c r="D1614">
        <v>9710171</v>
      </c>
      <c r="E1614" s="1">
        <v>42422</v>
      </c>
      <c r="F1614">
        <v>56.56</v>
      </c>
      <c r="G1614">
        <v>2</v>
      </c>
      <c r="H1614">
        <v>1</v>
      </c>
      <c r="I1614">
        <v>79</v>
      </c>
      <c r="J1614" t="s">
        <v>466</v>
      </c>
      <c r="K1614">
        <v>2015</v>
      </c>
      <c r="L1614">
        <v>25120</v>
      </c>
    </row>
    <row r="1615" spans="1:12" x14ac:dyDescent="0.25">
      <c r="A1615" t="s">
        <v>506</v>
      </c>
      <c r="B1615">
        <v>1</v>
      </c>
      <c r="C1615">
        <v>1111</v>
      </c>
      <c r="D1615">
        <v>9830145</v>
      </c>
      <c r="E1615" s="1">
        <v>42422</v>
      </c>
      <c r="F1615">
        <v>1445.21</v>
      </c>
      <c r="G1615">
        <v>1</v>
      </c>
      <c r="H1615">
        <v>1</v>
      </c>
      <c r="I1615">
        <v>79</v>
      </c>
      <c r="J1615" t="s">
        <v>466</v>
      </c>
      <c r="K1615">
        <v>2015</v>
      </c>
      <c r="L1615">
        <v>28258</v>
      </c>
    </row>
    <row r="1616" spans="1:12" x14ac:dyDescent="0.25">
      <c r="A1616" t="s">
        <v>506</v>
      </c>
      <c r="B1616">
        <v>1</v>
      </c>
      <c r="C1616">
        <v>1111</v>
      </c>
      <c r="D1616">
        <v>9830146</v>
      </c>
      <c r="E1616" s="1">
        <v>42422</v>
      </c>
      <c r="F1616">
        <v>1736.7</v>
      </c>
      <c r="G1616">
        <v>1</v>
      </c>
      <c r="H1616">
        <v>1</v>
      </c>
      <c r="I1616">
        <v>79</v>
      </c>
      <c r="J1616" t="s">
        <v>466</v>
      </c>
      <c r="K1616">
        <v>2015</v>
      </c>
      <c r="L1616">
        <v>29048</v>
      </c>
    </row>
    <row r="1617" spans="1:12" x14ac:dyDescent="0.25">
      <c r="A1617" t="s">
        <v>506</v>
      </c>
      <c r="B1617">
        <v>1</v>
      </c>
      <c r="C1617">
        <v>1111</v>
      </c>
      <c r="D1617">
        <v>9830147</v>
      </c>
      <c r="E1617" s="1">
        <v>42422</v>
      </c>
      <c r="F1617">
        <v>861.75</v>
      </c>
      <c r="G1617">
        <v>1</v>
      </c>
      <c r="H1617">
        <v>1</v>
      </c>
      <c r="I1617">
        <v>79</v>
      </c>
      <c r="J1617" t="s">
        <v>466</v>
      </c>
      <c r="K1617">
        <v>2015</v>
      </c>
      <c r="L1617">
        <v>23415</v>
      </c>
    </row>
    <row r="1618" spans="1:12" x14ac:dyDescent="0.25">
      <c r="A1618" t="s">
        <v>506</v>
      </c>
      <c r="B1618">
        <v>1</v>
      </c>
      <c r="C1618">
        <v>1111</v>
      </c>
      <c r="D1618">
        <v>9830148</v>
      </c>
      <c r="E1618" s="1">
        <v>42422</v>
      </c>
      <c r="F1618">
        <v>2410.35</v>
      </c>
      <c r="G1618">
        <v>1</v>
      </c>
      <c r="H1618">
        <v>1</v>
      </c>
      <c r="I1618">
        <v>79</v>
      </c>
      <c r="J1618" t="s">
        <v>466</v>
      </c>
      <c r="K1618">
        <v>2015</v>
      </c>
      <c r="L1618">
        <v>27301</v>
      </c>
    </row>
    <row r="1619" spans="1:12" x14ac:dyDescent="0.25">
      <c r="A1619" t="s">
        <v>506</v>
      </c>
      <c r="B1619">
        <v>1</v>
      </c>
      <c r="C1619">
        <v>1111</v>
      </c>
      <c r="D1619">
        <v>12750212</v>
      </c>
      <c r="E1619" s="1">
        <v>43228</v>
      </c>
      <c r="F1619">
        <v>33.119999999999997</v>
      </c>
      <c r="G1619">
        <v>1</v>
      </c>
      <c r="H1619">
        <v>1</v>
      </c>
      <c r="I1619">
        <v>79</v>
      </c>
      <c r="J1619" t="s">
        <v>466</v>
      </c>
      <c r="K1619">
        <v>2018</v>
      </c>
      <c r="L1619">
        <v>5854</v>
      </c>
    </row>
    <row r="1620" spans="1:12" x14ac:dyDescent="0.25">
      <c r="A1620" t="s">
        <v>506</v>
      </c>
      <c r="B1620">
        <v>1</v>
      </c>
      <c r="C1620">
        <v>1111</v>
      </c>
      <c r="D1620">
        <v>11660182</v>
      </c>
      <c r="E1620" s="1">
        <v>42941</v>
      </c>
      <c r="F1620">
        <v>775.64</v>
      </c>
      <c r="G1620">
        <v>2</v>
      </c>
      <c r="H1620">
        <v>1</v>
      </c>
      <c r="I1620">
        <v>79</v>
      </c>
      <c r="J1620" t="s">
        <v>466</v>
      </c>
      <c r="K1620">
        <v>2017</v>
      </c>
      <c r="L1620">
        <v>192</v>
      </c>
    </row>
    <row r="1621" spans="1:12" x14ac:dyDescent="0.25">
      <c r="A1621" t="s">
        <v>506</v>
      </c>
      <c r="B1621">
        <v>1</v>
      </c>
      <c r="C1621">
        <v>1111</v>
      </c>
      <c r="D1621">
        <v>11660183</v>
      </c>
      <c r="E1621" s="1">
        <v>42941</v>
      </c>
      <c r="F1621">
        <v>1344.21</v>
      </c>
      <c r="G1621">
        <v>5</v>
      </c>
      <c r="H1621">
        <v>1</v>
      </c>
      <c r="I1621">
        <v>79</v>
      </c>
      <c r="J1621" t="s">
        <v>466</v>
      </c>
      <c r="K1621">
        <v>2017</v>
      </c>
      <c r="L1621">
        <v>12071</v>
      </c>
    </row>
    <row r="1622" spans="1:12" x14ac:dyDescent="0.25">
      <c r="A1622" t="s">
        <v>506</v>
      </c>
      <c r="B1622">
        <v>1</v>
      </c>
      <c r="C1622">
        <v>1111</v>
      </c>
      <c r="D1622">
        <v>11660184</v>
      </c>
      <c r="E1622" s="1">
        <v>42941</v>
      </c>
      <c r="F1622">
        <v>1596.84</v>
      </c>
      <c r="G1622">
        <v>6</v>
      </c>
      <c r="H1622">
        <v>1</v>
      </c>
      <c r="I1622">
        <v>79</v>
      </c>
      <c r="J1622" t="s">
        <v>466</v>
      </c>
      <c r="K1622">
        <v>2017</v>
      </c>
      <c r="L1622">
        <v>9953</v>
      </c>
    </row>
    <row r="1623" spans="1:12" x14ac:dyDescent="0.25">
      <c r="A1623" t="s">
        <v>506</v>
      </c>
      <c r="B1623">
        <v>1</v>
      </c>
      <c r="C1623">
        <v>1111</v>
      </c>
      <c r="D1623">
        <v>11660185</v>
      </c>
      <c r="E1623" s="1">
        <v>42941</v>
      </c>
      <c r="F1623">
        <v>1378.35</v>
      </c>
      <c r="G1623">
        <v>4</v>
      </c>
      <c r="H1623">
        <v>1</v>
      </c>
      <c r="I1623">
        <v>79</v>
      </c>
      <c r="J1623" t="s">
        <v>466</v>
      </c>
      <c r="K1623">
        <v>2017</v>
      </c>
      <c r="L1623">
        <v>11546</v>
      </c>
    </row>
    <row r="1624" spans="1:12" x14ac:dyDescent="0.25">
      <c r="A1624" t="s">
        <v>506</v>
      </c>
      <c r="B1624">
        <v>1</v>
      </c>
      <c r="C1624">
        <v>1111</v>
      </c>
      <c r="D1624">
        <v>11660186</v>
      </c>
      <c r="E1624" s="1">
        <v>42941</v>
      </c>
      <c r="F1624">
        <v>1176.42</v>
      </c>
      <c r="G1624">
        <v>3</v>
      </c>
      <c r="H1624">
        <v>1</v>
      </c>
      <c r="I1624">
        <v>79</v>
      </c>
      <c r="J1624" t="s">
        <v>466</v>
      </c>
      <c r="K1624">
        <v>2017</v>
      </c>
      <c r="L1624">
        <v>12609</v>
      </c>
    </row>
    <row r="1625" spans="1:12" x14ac:dyDescent="0.25">
      <c r="A1625" t="s">
        <v>506</v>
      </c>
      <c r="B1625">
        <v>1</v>
      </c>
      <c r="C1625">
        <v>1111</v>
      </c>
      <c r="D1625">
        <v>11410072</v>
      </c>
      <c r="E1625" s="1">
        <v>42870</v>
      </c>
      <c r="F1625">
        <v>2510.84</v>
      </c>
      <c r="G1625">
        <v>2</v>
      </c>
      <c r="H1625">
        <v>1</v>
      </c>
      <c r="I1625">
        <v>79</v>
      </c>
      <c r="J1625" t="s">
        <v>466</v>
      </c>
      <c r="K1625">
        <v>2017</v>
      </c>
      <c r="L1625">
        <v>6354</v>
      </c>
    </row>
    <row r="1626" spans="1:12" x14ac:dyDescent="0.25">
      <c r="A1626" t="s">
        <v>506</v>
      </c>
      <c r="B1626">
        <v>1</v>
      </c>
      <c r="C1626">
        <v>1111</v>
      </c>
      <c r="D1626">
        <v>11410286</v>
      </c>
      <c r="E1626" s="1">
        <v>42870</v>
      </c>
      <c r="F1626">
        <v>1183.83</v>
      </c>
      <c r="G1626">
        <v>8</v>
      </c>
      <c r="H1626">
        <v>1</v>
      </c>
      <c r="I1626">
        <v>79</v>
      </c>
      <c r="J1626" t="s">
        <v>466</v>
      </c>
      <c r="K1626">
        <v>2017</v>
      </c>
      <c r="L1626">
        <v>5014</v>
      </c>
    </row>
    <row r="1627" spans="1:12" x14ac:dyDescent="0.25">
      <c r="A1627" t="s">
        <v>506</v>
      </c>
      <c r="B1627">
        <v>1</v>
      </c>
      <c r="C1627">
        <v>1111</v>
      </c>
      <c r="D1627">
        <v>11880285</v>
      </c>
      <c r="E1627" s="1">
        <v>43031</v>
      </c>
      <c r="F1627">
        <v>1182.6500000000001</v>
      </c>
      <c r="G1627">
        <v>1</v>
      </c>
      <c r="H1627">
        <v>1</v>
      </c>
      <c r="I1627">
        <v>79</v>
      </c>
      <c r="J1627" t="s">
        <v>466</v>
      </c>
      <c r="K1627">
        <v>2017</v>
      </c>
      <c r="L1627">
        <v>5014</v>
      </c>
    </row>
    <row r="1628" spans="1:12" x14ac:dyDescent="0.25">
      <c r="A1628" t="s">
        <v>506</v>
      </c>
      <c r="B1628">
        <v>1</v>
      </c>
      <c r="C1628">
        <v>1111</v>
      </c>
      <c r="D1628">
        <v>11960078</v>
      </c>
      <c r="E1628" s="1">
        <v>43034</v>
      </c>
      <c r="F1628">
        <v>977.5</v>
      </c>
      <c r="G1628">
        <v>1</v>
      </c>
      <c r="H1628">
        <v>1</v>
      </c>
      <c r="I1628">
        <v>79</v>
      </c>
      <c r="J1628" t="s">
        <v>466</v>
      </c>
      <c r="K1628">
        <v>2017</v>
      </c>
      <c r="L1628">
        <v>20287</v>
      </c>
    </row>
    <row r="1629" spans="1:12" x14ac:dyDescent="0.25">
      <c r="A1629" t="s">
        <v>506</v>
      </c>
      <c r="B1629">
        <v>1</v>
      </c>
      <c r="C1629">
        <v>1111</v>
      </c>
      <c r="D1629">
        <v>10770313</v>
      </c>
      <c r="E1629" s="1">
        <v>42663</v>
      </c>
      <c r="F1629">
        <v>35.299999999999997</v>
      </c>
      <c r="G1629">
        <v>1</v>
      </c>
      <c r="H1629">
        <v>1</v>
      </c>
      <c r="I1629">
        <v>79</v>
      </c>
      <c r="J1629" t="s">
        <v>466</v>
      </c>
      <c r="K1629">
        <v>2016</v>
      </c>
      <c r="L1629">
        <v>20346</v>
      </c>
    </row>
    <row r="1630" spans="1:12" x14ac:dyDescent="0.25">
      <c r="A1630" t="s">
        <v>506</v>
      </c>
      <c r="B1630">
        <v>1</v>
      </c>
      <c r="C1630">
        <v>1111</v>
      </c>
      <c r="D1630">
        <v>10770313</v>
      </c>
      <c r="E1630" s="1">
        <v>42663</v>
      </c>
      <c r="F1630">
        <v>35.299999999999997</v>
      </c>
      <c r="G1630">
        <v>1</v>
      </c>
      <c r="H1630">
        <v>1</v>
      </c>
      <c r="I1630">
        <v>79</v>
      </c>
      <c r="J1630" t="s">
        <v>466</v>
      </c>
      <c r="K1630">
        <v>2016</v>
      </c>
      <c r="L1630">
        <v>20346</v>
      </c>
    </row>
    <row r="1631" spans="1:12" x14ac:dyDescent="0.25">
      <c r="A1631" t="s">
        <v>506</v>
      </c>
      <c r="B1631">
        <v>1</v>
      </c>
      <c r="C1631">
        <v>1111</v>
      </c>
      <c r="D1631">
        <v>10770313</v>
      </c>
      <c r="E1631" s="1">
        <v>42663</v>
      </c>
      <c r="F1631">
        <v>214.97</v>
      </c>
      <c r="G1631">
        <v>1</v>
      </c>
      <c r="H1631">
        <v>1</v>
      </c>
      <c r="I1631">
        <v>79</v>
      </c>
      <c r="J1631" t="s">
        <v>466</v>
      </c>
      <c r="K1631">
        <v>2016</v>
      </c>
      <c r="L1631">
        <v>20346</v>
      </c>
    </row>
    <row r="1632" spans="1:12" x14ac:dyDescent="0.25">
      <c r="A1632" t="s">
        <v>506</v>
      </c>
      <c r="B1632">
        <v>1</v>
      </c>
      <c r="C1632">
        <v>1111</v>
      </c>
      <c r="D1632">
        <v>10770313</v>
      </c>
      <c r="E1632" s="1">
        <v>42663</v>
      </c>
      <c r="F1632">
        <v>29.72</v>
      </c>
      <c r="G1632">
        <v>1</v>
      </c>
      <c r="H1632">
        <v>1</v>
      </c>
      <c r="I1632">
        <v>79</v>
      </c>
      <c r="J1632" t="s">
        <v>466</v>
      </c>
      <c r="K1632">
        <v>2016</v>
      </c>
      <c r="L1632">
        <v>20346</v>
      </c>
    </row>
    <row r="1633" spans="1:12" x14ac:dyDescent="0.25">
      <c r="A1633" t="s">
        <v>506</v>
      </c>
      <c r="B1633">
        <v>1</v>
      </c>
      <c r="C1633">
        <v>1111</v>
      </c>
      <c r="D1633">
        <v>10770313</v>
      </c>
      <c r="E1633" s="1">
        <v>42663</v>
      </c>
      <c r="F1633">
        <v>16.329999999999998</v>
      </c>
      <c r="G1633">
        <v>1</v>
      </c>
      <c r="H1633">
        <v>1</v>
      </c>
      <c r="I1633">
        <v>79</v>
      </c>
      <c r="J1633" t="s">
        <v>466</v>
      </c>
      <c r="K1633">
        <v>2016</v>
      </c>
      <c r="L1633">
        <v>20346</v>
      </c>
    </row>
    <row r="1634" spans="1:12" x14ac:dyDescent="0.25">
      <c r="A1634" t="s">
        <v>506</v>
      </c>
      <c r="B1634">
        <v>1</v>
      </c>
      <c r="C1634">
        <v>1111</v>
      </c>
      <c r="D1634">
        <v>10770313</v>
      </c>
      <c r="E1634" s="1">
        <v>42663</v>
      </c>
      <c r="F1634">
        <v>16.329999999999998</v>
      </c>
      <c r="G1634">
        <v>1</v>
      </c>
      <c r="H1634">
        <v>1</v>
      </c>
      <c r="I1634">
        <v>79</v>
      </c>
      <c r="J1634" t="s">
        <v>466</v>
      </c>
      <c r="K1634">
        <v>2016</v>
      </c>
      <c r="L1634">
        <v>20346</v>
      </c>
    </row>
    <row r="1635" spans="1:12" x14ac:dyDescent="0.25">
      <c r="A1635" t="s">
        <v>506</v>
      </c>
      <c r="B1635">
        <v>1</v>
      </c>
      <c r="C1635">
        <v>1111</v>
      </c>
      <c r="D1635">
        <v>10770313</v>
      </c>
      <c r="E1635" s="1">
        <v>42663</v>
      </c>
      <c r="F1635">
        <v>16.329999999999998</v>
      </c>
      <c r="G1635">
        <v>1</v>
      </c>
      <c r="H1635">
        <v>1</v>
      </c>
      <c r="I1635">
        <v>79</v>
      </c>
      <c r="J1635" t="s">
        <v>466</v>
      </c>
      <c r="K1635">
        <v>2016</v>
      </c>
      <c r="L1635">
        <v>20346</v>
      </c>
    </row>
    <row r="1636" spans="1:12" x14ac:dyDescent="0.25">
      <c r="A1636" t="s">
        <v>506</v>
      </c>
      <c r="B1636">
        <v>1</v>
      </c>
      <c r="C1636">
        <v>1111</v>
      </c>
      <c r="D1636">
        <v>10770313</v>
      </c>
      <c r="E1636" s="1">
        <v>42663</v>
      </c>
      <c r="F1636">
        <v>16.329999999999998</v>
      </c>
      <c r="G1636">
        <v>1</v>
      </c>
      <c r="H1636">
        <v>1</v>
      </c>
      <c r="I1636">
        <v>79</v>
      </c>
      <c r="J1636" t="s">
        <v>466</v>
      </c>
      <c r="K1636">
        <v>2016</v>
      </c>
      <c r="L1636">
        <v>20346</v>
      </c>
    </row>
    <row r="1637" spans="1:12" x14ac:dyDescent="0.25">
      <c r="A1637" t="s">
        <v>506</v>
      </c>
      <c r="B1637">
        <v>1</v>
      </c>
      <c r="C1637">
        <v>1111</v>
      </c>
      <c r="D1637">
        <v>10770313</v>
      </c>
      <c r="E1637" s="1">
        <v>42663</v>
      </c>
      <c r="F1637">
        <v>16.329999999999998</v>
      </c>
      <c r="G1637">
        <v>1</v>
      </c>
      <c r="H1637">
        <v>1</v>
      </c>
      <c r="I1637">
        <v>79</v>
      </c>
      <c r="J1637" t="s">
        <v>466</v>
      </c>
      <c r="K1637">
        <v>2016</v>
      </c>
      <c r="L1637">
        <v>20346</v>
      </c>
    </row>
    <row r="1638" spans="1:12" x14ac:dyDescent="0.25">
      <c r="A1638" t="s">
        <v>506</v>
      </c>
      <c r="B1638">
        <v>1</v>
      </c>
      <c r="C1638">
        <v>1111</v>
      </c>
      <c r="D1638">
        <v>10770313</v>
      </c>
      <c r="E1638" s="1">
        <v>42663</v>
      </c>
      <c r="F1638">
        <v>16.329999999999998</v>
      </c>
      <c r="G1638">
        <v>1</v>
      </c>
      <c r="H1638">
        <v>1</v>
      </c>
      <c r="I1638">
        <v>79</v>
      </c>
      <c r="J1638" t="s">
        <v>466</v>
      </c>
      <c r="K1638">
        <v>2016</v>
      </c>
      <c r="L1638">
        <v>20346</v>
      </c>
    </row>
    <row r="1639" spans="1:12" x14ac:dyDescent="0.25">
      <c r="A1639" t="s">
        <v>506</v>
      </c>
      <c r="B1639">
        <v>1</v>
      </c>
      <c r="C1639">
        <v>1111</v>
      </c>
      <c r="D1639">
        <v>10770313</v>
      </c>
      <c r="E1639" s="1">
        <v>42663</v>
      </c>
      <c r="F1639">
        <v>16.329999999999998</v>
      </c>
      <c r="G1639">
        <v>1</v>
      </c>
      <c r="H1639">
        <v>1</v>
      </c>
      <c r="I1639">
        <v>79</v>
      </c>
      <c r="J1639" t="s">
        <v>466</v>
      </c>
      <c r="K1639">
        <v>2016</v>
      </c>
      <c r="L1639">
        <v>20346</v>
      </c>
    </row>
    <row r="1640" spans="1:12" x14ac:dyDescent="0.25">
      <c r="A1640" t="s">
        <v>506</v>
      </c>
      <c r="B1640">
        <v>1</v>
      </c>
      <c r="C1640">
        <v>1111</v>
      </c>
      <c r="D1640">
        <v>10770313</v>
      </c>
      <c r="E1640" s="1">
        <v>42663</v>
      </c>
      <c r="F1640">
        <v>16.329999999999998</v>
      </c>
      <c r="G1640">
        <v>1</v>
      </c>
      <c r="H1640">
        <v>1</v>
      </c>
      <c r="I1640">
        <v>79</v>
      </c>
      <c r="J1640" t="s">
        <v>466</v>
      </c>
      <c r="K1640">
        <v>2016</v>
      </c>
      <c r="L1640">
        <v>20346</v>
      </c>
    </row>
    <row r="1641" spans="1:12" x14ac:dyDescent="0.25">
      <c r="A1641" t="s">
        <v>506</v>
      </c>
      <c r="B1641">
        <v>1</v>
      </c>
      <c r="C1641">
        <v>1111</v>
      </c>
      <c r="D1641">
        <v>10770313</v>
      </c>
      <c r="E1641" s="1">
        <v>42663</v>
      </c>
      <c r="F1641">
        <v>16.329999999999998</v>
      </c>
      <c r="G1641">
        <v>1</v>
      </c>
      <c r="H1641">
        <v>1</v>
      </c>
      <c r="I1641">
        <v>79</v>
      </c>
      <c r="J1641" t="s">
        <v>466</v>
      </c>
      <c r="K1641">
        <v>2016</v>
      </c>
      <c r="L1641">
        <v>20346</v>
      </c>
    </row>
    <row r="1642" spans="1:12" x14ac:dyDescent="0.25">
      <c r="A1642" t="s">
        <v>506</v>
      </c>
      <c r="B1642">
        <v>1</v>
      </c>
      <c r="C1642">
        <v>1111</v>
      </c>
      <c r="D1642">
        <v>10770313</v>
      </c>
      <c r="E1642" s="1">
        <v>42663</v>
      </c>
      <c r="F1642">
        <v>16.329999999999998</v>
      </c>
      <c r="G1642">
        <v>1</v>
      </c>
      <c r="H1642">
        <v>1</v>
      </c>
      <c r="I1642">
        <v>79</v>
      </c>
      <c r="J1642" t="s">
        <v>466</v>
      </c>
      <c r="K1642">
        <v>2016</v>
      </c>
      <c r="L1642">
        <v>20346</v>
      </c>
    </row>
    <row r="1643" spans="1:12" x14ac:dyDescent="0.25">
      <c r="A1643" t="s">
        <v>506</v>
      </c>
      <c r="B1643">
        <v>1</v>
      </c>
      <c r="C1643">
        <v>1111</v>
      </c>
      <c r="D1643">
        <v>11670210</v>
      </c>
      <c r="E1643" s="1">
        <v>42948</v>
      </c>
      <c r="F1643">
        <v>1440</v>
      </c>
      <c r="G1643">
        <v>1</v>
      </c>
      <c r="H1643">
        <v>1</v>
      </c>
      <c r="I1643">
        <v>79</v>
      </c>
      <c r="J1643" t="s">
        <v>466</v>
      </c>
      <c r="K1643">
        <v>2016</v>
      </c>
      <c r="L1643">
        <v>22912</v>
      </c>
    </row>
    <row r="1644" spans="1:12" x14ac:dyDescent="0.25">
      <c r="A1644" t="s">
        <v>506</v>
      </c>
      <c r="B1644">
        <v>1</v>
      </c>
      <c r="C1644">
        <v>1111</v>
      </c>
      <c r="D1644">
        <v>11310001</v>
      </c>
      <c r="E1644" s="1">
        <v>42846</v>
      </c>
      <c r="F1644">
        <v>252.99</v>
      </c>
      <c r="G1644">
        <v>2</v>
      </c>
      <c r="H1644">
        <v>1</v>
      </c>
      <c r="I1644">
        <v>79</v>
      </c>
      <c r="J1644" t="s">
        <v>466</v>
      </c>
      <c r="K1644">
        <v>2017</v>
      </c>
      <c r="L1644">
        <v>3176</v>
      </c>
    </row>
    <row r="1645" spans="1:12" x14ac:dyDescent="0.25">
      <c r="A1645" t="s">
        <v>506</v>
      </c>
      <c r="B1645">
        <v>1</v>
      </c>
      <c r="C1645">
        <v>1111</v>
      </c>
      <c r="D1645">
        <v>11310002</v>
      </c>
      <c r="E1645" s="1">
        <v>42859</v>
      </c>
      <c r="F1645">
        <v>252.99</v>
      </c>
      <c r="G1645">
        <v>2</v>
      </c>
      <c r="H1645">
        <v>1</v>
      </c>
      <c r="I1645">
        <v>79</v>
      </c>
      <c r="J1645" t="s">
        <v>466</v>
      </c>
      <c r="K1645">
        <v>2017</v>
      </c>
      <c r="L1645">
        <v>3181</v>
      </c>
    </row>
    <row r="1646" spans="1:12" x14ac:dyDescent="0.25">
      <c r="A1646" t="s">
        <v>506</v>
      </c>
      <c r="B1646">
        <v>1</v>
      </c>
      <c r="C1646">
        <v>1111</v>
      </c>
      <c r="D1646">
        <v>10330173</v>
      </c>
      <c r="E1646" s="1">
        <v>42632</v>
      </c>
      <c r="F1646">
        <v>33.119999999999997</v>
      </c>
      <c r="G1646">
        <v>1</v>
      </c>
      <c r="H1646">
        <v>1</v>
      </c>
      <c r="I1646">
        <v>79</v>
      </c>
      <c r="J1646" t="s">
        <v>466</v>
      </c>
      <c r="K1646">
        <v>2016</v>
      </c>
      <c r="L1646">
        <v>9680</v>
      </c>
    </row>
    <row r="1647" spans="1:12" x14ac:dyDescent="0.25">
      <c r="A1647" t="s">
        <v>506</v>
      </c>
      <c r="B1647">
        <v>1</v>
      </c>
      <c r="C1647">
        <v>1111</v>
      </c>
      <c r="D1647">
        <v>10330172</v>
      </c>
      <c r="E1647" s="1">
        <v>42632</v>
      </c>
      <c r="F1647">
        <v>33.119999999999997</v>
      </c>
      <c r="G1647">
        <v>1</v>
      </c>
      <c r="H1647">
        <v>1</v>
      </c>
      <c r="I1647">
        <v>79</v>
      </c>
      <c r="J1647" t="s">
        <v>466</v>
      </c>
      <c r="K1647">
        <v>2016</v>
      </c>
      <c r="L1647">
        <v>11660</v>
      </c>
    </row>
    <row r="1648" spans="1:12" x14ac:dyDescent="0.25">
      <c r="A1648" t="s">
        <v>506</v>
      </c>
      <c r="B1648">
        <v>1</v>
      </c>
      <c r="C1648">
        <v>1111</v>
      </c>
      <c r="D1648">
        <v>13040099</v>
      </c>
      <c r="E1648" s="1">
        <v>43305</v>
      </c>
      <c r="F1648">
        <v>175.83</v>
      </c>
      <c r="G1648">
        <v>2</v>
      </c>
      <c r="H1648">
        <v>1</v>
      </c>
      <c r="I1648">
        <v>79</v>
      </c>
      <c r="J1648" t="s">
        <v>466</v>
      </c>
      <c r="K1648">
        <v>2018</v>
      </c>
      <c r="L1648">
        <v>6022</v>
      </c>
    </row>
    <row r="1649" spans="1:12" x14ac:dyDescent="0.25">
      <c r="A1649" t="s">
        <v>506</v>
      </c>
      <c r="B1649">
        <v>1</v>
      </c>
      <c r="C1649">
        <v>1111</v>
      </c>
      <c r="D1649">
        <v>12850218</v>
      </c>
      <c r="E1649" s="1">
        <v>43262</v>
      </c>
      <c r="F1649">
        <v>575.92999999999995</v>
      </c>
      <c r="G1649">
        <v>1</v>
      </c>
      <c r="H1649">
        <v>1</v>
      </c>
      <c r="I1649">
        <v>79</v>
      </c>
      <c r="J1649" t="s">
        <v>466</v>
      </c>
      <c r="K1649">
        <v>2018</v>
      </c>
      <c r="L1649">
        <v>8940</v>
      </c>
    </row>
    <row r="1650" spans="1:12" x14ac:dyDescent="0.25">
      <c r="A1650" t="s">
        <v>506</v>
      </c>
      <c r="B1650">
        <v>1</v>
      </c>
      <c r="C1650">
        <v>1111</v>
      </c>
      <c r="D1650">
        <v>10780228</v>
      </c>
      <c r="E1650" s="1">
        <v>42735</v>
      </c>
      <c r="F1650">
        <v>174.2</v>
      </c>
      <c r="G1650">
        <v>1</v>
      </c>
      <c r="H1650">
        <v>1</v>
      </c>
      <c r="I1650">
        <v>79</v>
      </c>
      <c r="J1650" t="s">
        <v>466</v>
      </c>
      <c r="K1650">
        <v>2016</v>
      </c>
      <c r="L1650">
        <v>20450</v>
      </c>
    </row>
    <row r="1651" spans="1:12" x14ac:dyDescent="0.25">
      <c r="A1651" t="s">
        <v>506</v>
      </c>
      <c r="B1651">
        <v>1</v>
      </c>
      <c r="C1651">
        <v>1111</v>
      </c>
      <c r="D1651">
        <v>10880081</v>
      </c>
      <c r="E1651" s="1">
        <v>42735</v>
      </c>
      <c r="F1651">
        <v>2303.0300000000002</v>
      </c>
      <c r="G1651">
        <v>1</v>
      </c>
      <c r="H1651">
        <v>1</v>
      </c>
      <c r="I1651">
        <v>79</v>
      </c>
      <c r="J1651" t="s">
        <v>466</v>
      </c>
      <c r="K1651">
        <v>2016</v>
      </c>
      <c r="L1651">
        <v>22456</v>
      </c>
    </row>
    <row r="1652" spans="1:12" x14ac:dyDescent="0.25">
      <c r="A1652" t="s">
        <v>506</v>
      </c>
      <c r="B1652">
        <v>1</v>
      </c>
      <c r="C1652">
        <v>1111</v>
      </c>
      <c r="D1652">
        <v>10880082</v>
      </c>
      <c r="E1652" s="1">
        <v>42735</v>
      </c>
      <c r="F1652">
        <v>790.35</v>
      </c>
      <c r="G1652">
        <v>1</v>
      </c>
      <c r="H1652">
        <v>1</v>
      </c>
      <c r="I1652">
        <v>79</v>
      </c>
      <c r="J1652" t="s">
        <v>466</v>
      </c>
      <c r="K1652">
        <v>2016</v>
      </c>
      <c r="L1652">
        <v>23362</v>
      </c>
    </row>
    <row r="1653" spans="1:12" x14ac:dyDescent="0.25">
      <c r="A1653" t="s">
        <v>506</v>
      </c>
      <c r="B1653">
        <v>1</v>
      </c>
      <c r="C1653">
        <v>1111</v>
      </c>
      <c r="D1653">
        <v>10880083</v>
      </c>
      <c r="E1653" s="1">
        <v>42735</v>
      </c>
      <c r="F1653">
        <v>749.91</v>
      </c>
      <c r="G1653">
        <v>1</v>
      </c>
      <c r="H1653">
        <v>1</v>
      </c>
      <c r="I1653">
        <v>79</v>
      </c>
      <c r="J1653" t="s">
        <v>466</v>
      </c>
      <c r="K1653">
        <v>2016</v>
      </c>
      <c r="L1653">
        <v>22912</v>
      </c>
    </row>
    <row r="1654" spans="1:12" x14ac:dyDescent="0.25">
      <c r="A1654" t="s">
        <v>506</v>
      </c>
      <c r="B1654">
        <v>1</v>
      </c>
      <c r="C1654">
        <v>1111</v>
      </c>
      <c r="D1654">
        <v>11000241</v>
      </c>
      <c r="E1654" s="1">
        <v>42735</v>
      </c>
      <c r="F1654">
        <v>819.66</v>
      </c>
      <c r="G1654">
        <v>1</v>
      </c>
      <c r="H1654">
        <v>1</v>
      </c>
      <c r="I1654">
        <v>79</v>
      </c>
      <c r="J1654" t="s">
        <v>466</v>
      </c>
      <c r="K1654">
        <v>2016</v>
      </c>
      <c r="L1654">
        <v>25875</v>
      </c>
    </row>
    <row r="1655" spans="1:12" x14ac:dyDescent="0.25">
      <c r="A1655" t="s">
        <v>506</v>
      </c>
      <c r="B1655">
        <v>1</v>
      </c>
      <c r="C1655">
        <v>1111</v>
      </c>
      <c r="D1655">
        <v>11000242</v>
      </c>
      <c r="E1655" s="1">
        <v>42735</v>
      </c>
      <c r="F1655">
        <v>435.2</v>
      </c>
      <c r="G1655">
        <v>1</v>
      </c>
      <c r="H1655">
        <v>1</v>
      </c>
      <c r="I1655">
        <v>79</v>
      </c>
      <c r="J1655" t="s">
        <v>466</v>
      </c>
      <c r="K1655">
        <v>2016</v>
      </c>
      <c r="L1655">
        <v>28044</v>
      </c>
    </row>
    <row r="1656" spans="1:12" x14ac:dyDescent="0.25">
      <c r="A1656" t="s">
        <v>506</v>
      </c>
      <c r="B1656">
        <v>1</v>
      </c>
      <c r="C1656">
        <v>1111</v>
      </c>
      <c r="D1656">
        <v>11000243</v>
      </c>
      <c r="E1656" s="1">
        <v>42735</v>
      </c>
      <c r="F1656">
        <v>1654.94</v>
      </c>
      <c r="G1656">
        <v>1</v>
      </c>
      <c r="H1656">
        <v>1</v>
      </c>
      <c r="I1656">
        <v>79</v>
      </c>
      <c r="J1656" t="s">
        <v>466</v>
      </c>
      <c r="K1656">
        <v>2016</v>
      </c>
      <c r="L1656">
        <v>26716</v>
      </c>
    </row>
    <row r="1657" spans="1:12" x14ac:dyDescent="0.25">
      <c r="A1657" t="s">
        <v>506</v>
      </c>
      <c r="B1657">
        <v>1</v>
      </c>
      <c r="C1657">
        <v>1111</v>
      </c>
      <c r="D1657">
        <v>11000244</v>
      </c>
      <c r="E1657" s="1">
        <v>42735</v>
      </c>
      <c r="F1657">
        <v>848.49</v>
      </c>
      <c r="G1657">
        <v>1</v>
      </c>
      <c r="H1657">
        <v>1</v>
      </c>
      <c r="I1657">
        <v>79</v>
      </c>
      <c r="J1657" t="s">
        <v>466</v>
      </c>
      <c r="K1657">
        <v>2016</v>
      </c>
      <c r="L1657">
        <v>26077</v>
      </c>
    </row>
    <row r="1658" spans="1:12" x14ac:dyDescent="0.25">
      <c r="A1658" t="s">
        <v>506</v>
      </c>
      <c r="B1658">
        <v>1</v>
      </c>
      <c r="C1658">
        <v>1111</v>
      </c>
      <c r="D1658">
        <v>11410070</v>
      </c>
      <c r="E1658" s="1">
        <v>42873</v>
      </c>
      <c r="F1658">
        <v>131.22999999999999</v>
      </c>
      <c r="G1658">
        <v>2</v>
      </c>
      <c r="H1658">
        <v>1</v>
      </c>
      <c r="I1658">
        <v>79</v>
      </c>
      <c r="J1658" t="s">
        <v>466</v>
      </c>
      <c r="K1658">
        <v>2017</v>
      </c>
      <c r="L1658">
        <v>6105</v>
      </c>
    </row>
    <row r="1659" spans="1:12" x14ac:dyDescent="0.25">
      <c r="A1659" t="s">
        <v>506</v>
      </c>
      <c r="B1659">
        <v>1</v>
      </c>
      <c r="C1659">
        <v>1111</v>
      </c>
      <c r="D1659">
        <v>11410071</v>
      </c>
      <c r="E1659" s="1">
        <v>42873</v>
      </c>
      <c r="F1659">
        <v>233.04</v>
      </c>
      <c r="G1659">
        <v>2</v>
      </c>
      <c r="H1659">
        <v>1</v>
      </c>
      <c r="I1659">
        <v>79</v>
      </c>
      <c r="J1659" t="s">
        <v>466</v>
      </c>
      <c r="K1659">
        <v>2017</v>
      </c>
      <c r="L1659">
        <v>4873</v>
      </c>
    </row>
    <row r="1660" spans="1:12" x14ac:dyDescent="0.25">
      <c r="A1660" t="s">
        <v>506</v>
      </c>
      <c r="B1660">
        <v>1</v>
      </c>
      <c r="C1660">
        <v>1111</v>
      </c>
      <c r="D1660">
        <v>12250023</v>
      </c>
      <c r="E1660" s="1">
        <v>43083</v>
      </c>
      <c r="F1660">
        <v>176.97</v>
      </c>
      <c r="G1660">
        <v>1</v>
      </c>
      <c r="H1660">
        <v>1</v>
      </c>
      <c r="I1660">
        <v>79</v>
      </c>
      <c r="J1660" t="s">
        <v>466</v>
      </c>
      <c r="K1660">
        <v>2017</v>
      </c>
      <c r="L1660">
        <v>22473</v>
      </c>
    </row>
    <row r="1661" spans="1:12" x14ac:dyDescent="0.25">
      <c r="A1661" t="s">
        <v>506</v>
      </c>
      <c r="B1661">
        <v>1</v>
      </c>
      <c r="C1661">
        <v>1111</v>
      </c>
      <c r="D1661">
        <v>12540276</v>
      </c>
      <c r="E1661" s="1">
        <v>43160</v>
      </c>
      <c r="F1661">
        <v>154.53</v>
      </c>
      <c r="G1661">
        <v>1</v>
      </c>
      <c r="H1661">
        <v>1</v>
      </c>
      <c r="I1661">
        <v>79</v>
      </c>
      <c r="J1661" t="s">
        <v>466</v>
      </c>
      <c r="K1661">
        <v>2017</v>
      </c>
      <c r="L1661">
        <v>31992</v>
      </c>
    </row>
    <row r="1662" spans="1:12" x14ac:dyDescent="0.25">
      <c r="A1662" t="s">
        <v>506</v>
      </c>
      <c r="B1662">
        <v>1</v>
      </c>
      <c r="C1662">
        <v>1111</v>
      </c>
      <c r="D1662">
        <v>12850211</v>
      </c>
      <c r="E1662" s="1">
        <v>43257</v>
      </c>
      <c r="F1662">
        <v>130.27000000000001</v>
      </c>
      <c r="G1662">
        <v>1</v>
      </c>
      <c r="H1662">
        <v>1</v>
      </c>
      <c r="I1662">
        <v>79</v>
      </c>
      <c r="J1662" t="s">
        <v>466</v>
      </c>
      <c r="K1662">
        <v>2018</v>
      </c>
      <c r="L1662">
        <v>5154</v>
      </c>
    </row>
    <row r="1663" spans="1:12" x14ac:dyDescent="0.25">
      <c r="A1663" t="s">
        <v>506</v>
      </c>
      <c r="B1663">
        <v>1</v>
      </c>
      <c r="C1663">
        <v>1111</v>
      </c>
      <c r="D1663">
        <v>13140189</v>
      </c>
      <c r="E1663" s="1">
        <v>43361</v>
      </c>
      <c r="F1663">
        <v>2233.3000000000002</v>
      </c>
      <c r="G1663">
        <v>1</v>
      </c>
      <c r="H1663">
        <v>1</v>
      </c>
      <c r="I1663">
        <v>79</v>
      </c>
      <c r="J1663" t="s">
        <v>466</v>
      </c>
      <c r="K1663">
        <v>2018</v>
      </c>
      <c r="L1663">
        <v>15841</v>
      </c>
    </row>
    <row r="1664" spans="1:12" x14ac:dyDescent="0.25">
      <c r="A1664" t="s">
        <v>506</v>
      </c>
      <c r="B1664">
        <v>1</v>
      </c>
      <c r="C1664">
        <v>1111</v>
      </c>
      <c r="D1664">
        <v>13140189</v>
      </c>
      <c r="E1664" s="1">
        <v>43361</v>
      </c>
      <c r="F1664">
        <v>33.119999999999997</v>
      </c>
      <c r="G1664">
        <v>1</v>
      </c>
      <c r="H1664">
        <v>1</v>
      </c>
      <c r="I1664">
        <v>79</v>
      </c>
      <c r="J1664" t="s">
        <v>466</v>
      </c>
      <c r="K1664">
        <v>2018</v>
      </c>
      <c r="L1664">
        <v>15841</v>
      </c>
    </row>
    <row r="1665" spans="1:12" x14ac:dyDescent="0.25">
      <c r="A1665" t="s">
        <v>506</v>
      </c>
      <c r="B1665">
        <v>1</v>
      </c>
      <c r="C1665">
        <v>1111</v>
      </c>
      <c r="D1665">
        <v>14500170</v>
      </c>
      <c r="E1665" s="1">
        <v>43752</v>
      </c>
      <c r="F1665">
        <v>658.48</v>
      </c>
      <c r="G1665">
        <v>1</v>
      </c>
      <c r="H1665">
        <v>1</v>
      </c>
      <c r="I1665">
        <v>79</v>
      </c>
      <c r="J1665" t="s">
        <v>466</v>
      </c>
      <c r="K1665">
        <v>2019</v>
      </c>
      <c r="L1665">
        <v>20007</v>
      </c>
    </row>
    <row r="1666" spans="1:12" x14ac:dyDescent="0.25">
      <c r="A1666" t="s">
        <v>506</v>
      </c>
      <c r="B1666">
        <v>1</v>
      </c>
      <c r="C1666">
        <v>1111</v>
      </c>
      <c r="D1666">
        <v>14500171</v>
      </c>
      <c r="E1666" s="1">
        <v>43752</v>
      </c>
      <c r="F1666">
        <v>3379.86</v>
      </c>
      <c r="G1666">
        <v>3</v>
      </c>
      <c r="H1666">
        <v>1</v>
      </c>
      <c r="I1666">
        <v>79</v>
      </c>
      <c r="J1666" t="s">
        <v>466</v>
      </c>
      <c r="K1666">
        <v>2019</v>
      </c>
      <c r="L1666">
        <v>19588</v>
      </c>
    </row>
    <row r="1667" spans="1:12" x14ac:dyDescent="0.25">
      <c r="A1667" t="s">
        <v>506</v>
      </c>
      <c r="B1667">
        <v>1</v>
      </c>
      <c r="C1667">
        <v>1111</v>
      </c>
      <c r="D1667">
        <v>14590182</v>
      </c>
      <c r="E1667" s="1">
        <v>43796</v>
      </c>
      <c r="F1667">
        <v>1169.21</v>
      </c>
      <c r="G1667">
        <v>6</v>
      </c>
      <c r="H1667">
        <v>1</v>
      </c>
      <c r="I1667">
        <v>79</v>
      </c>
      <c r="J1667" t="s">
        <v>466</v>
      </c>
      <c r="K1667">
        <v>2019</v>
      </c>
      <c r="L1667">
        <v>7678</v>
      </c>
    </row>
    <row r="1668" spans="1:12" x14ac:dyDescent="0.25">
      <c r="A1668" t="s">
        <v>506</v>
      </c>
      <c r="B1668">
        <v>1</v>
      </c>
      <c r="C1668">
        <v>1111</v>
      </c>
      <c r="D1668">
        <v>14610339</v>
      </c>
      <c r="E1668" s="1">
        <v>43796</v>
      </c>
      <c r="F1668">
        <v>301.88</v>
      </c>
      <c r="G1668">
        <v>1</v>
      </c>
      <c r="H1668">
        <v>1</v>
      </c>
      <c r="I1668">
        <v>79</v>
      </c>
      <c r="J1668" t="s">
        <v>466</v>
      </c>
      <c r="K1668">
        <v>2019</v>
      </c>
      <c r="L1668">
        <v>20766</v>
      </c>
    </row>
    <row r="1669" spans="1:12" x14ac:dyDescent="0.25">
      <c r="A1669" t="s">
        <v>506</v>
      </c>
      <c r="B1669">
        <v>1</v>
      </c>
      <c r="C1669">
        <v>1111</v>
      </c>
      <c r="D1669">
        <v>14610339</v>
      </c>
      <c r="E1669" s="1">
        <v>43796</v>
      </c>
      <c r="F1669">
        <v>33.119999999999997</v>
      </c>
      <c r="G1669">
        <v>1</v>
      </c>
      <c r="H1669">
        <v>1</v>
      </c>
      <c r="I1669">
        <v>79</v>
      </c>
      <c r="J1669" t="s">
        <v>466</v>
      </c>
      <c r="K1669">
        <v>2019</v>
      </c>
      <c r="L1669">
        <v>20766</v>
      </c>
    </row>
    <row r="1670" spans="1:12" x14ac:dyDescent="0.25">
      <c r="A1670" t="s">
        <v>506</v>
      </c>
      <c r="B1670">
        <v>1</v>
      </c>
      <c r="C1670">
        <v>1111</v>
      </c>
      <c r="D1670">
        <v>14610340</v>
      </c>
      <c r="E1670" s="1">
        <v>43796</v>
      </c>
      <c r="F1670">
        <v>301.88</v>
      </c>
      <c r="G1670">
        <v>1</v>
      </c>
      <c r="H1670">
        <v>1</v>
      </c>
      <c r="I1670">
        <v>79</v>
      </c>
      <c r="J1670" t="s">
        <v>466</v>
      </c>
      <c r="K1670">
        <v>2019</v>
      </c>
      <c r="L1670">
        <v>21883</v>
      </c>
    </row>
    <row r="1671" spans="1:12" x14ac:dyDescent="0.25">
      <c r="A1671" t="s">
        <v>506</v>
      </c>
      <c r="B1671">
        <v>1</v>
      </c>
      <c r="C1671">
        <v>1111</v>
      </c>
      <c r="D1671">
        <v>16210174</v>
      </c>
      <c r="E1671" s="1">
        <v>44292</v>
      </c>
      <c r="F1671">
        <v>2358.71</v>
      </c>
      <c r="G1671">
        <v>2</v>
      </c>
      <c r="H1671">
        <v>1</v>
      </c>
      <c r="I1671">
        <v>79</v>
      </c>
      <c r="J1671" t="s">
        <v>466</v>
      </c>
      <c r="K1671">
        <v>2020</v>
      </c>
      <c r="L1671">
        <v>68287</v>
      </c>
    </row>
    <row r="1672" spans="1:12" x14ac:dyDescent="0.25">
      <c r="A1672" t="s">
        <v>506</v>
      </c>
      <c r="B1672">
        <v>1</v>
      </c>
      <c r="C1672">
        <v>1111</v>
      </c>
      <c r="D1672">
        <v>16210177</v>
      </c>
      <c r="E1672" s="1">
        <v>44292</v>
      </c>
      <c r="F1672">
        <v>2290.6799999999998</v>
      </c>
      <c r="G1672">
        <v>5</v>
      </c>
      <c r="H1672">
        <v>1</v>
      </c>
      <c r="I1672">
        <v>79</v>
      </c>
      <c r="J1672" t="s">
        <v>466</v>
      </c>
      <c r="K1672">
        <v>2021</v>
      </c>
      <c r="L1672">
        <v>4975</v>
      </c>
    </row>
    <row r="1673" spans="1:12" x14ac:dyDescent="0.25">
      <c r="A1673" t="s">
        <v>506</v>
      </c>
      <c r="B1673">
        <v>1</v>
      </c>
      <c r="C1673">
        <v>1111</v>
      </c>
      <c r="D1673">
        <v>17130044</v>
      </c>
      <c r="E1673" s="1">
        <v>44603</v>
      </c>
      <c r="F1673">
        <v>176.64</v>
      </c>
      <c r="G1673">
        <v>1</v>
      </c>
      <c r="H1673">
        <v>1</v>
      </c>
      <c r="I1673">
        <v>79</v>
      </c>
      <c r="J1673" t="s">
        <v>466</v>
      </c>
      <c r="K1673">
        <v>2021</v>
      </c>
      <c r="L1673">
        <v>68751</v>
      </c>
    </row>
    <row r="1674" spans="1:12" x14ac:dyDescent="0.25">
      <c r="A1674" t="s">
        <v>506</v>
      </c>
      <c r="B1674">
        <v>1</v>
      </c>
      <c r="C1674">
        <v>1111</v>
      </c>
      <c r="D1674">
        <v>16680044</v>
      </c>
      <c r="E1674" s="1">
        <v>44579</v>
      </c>
      <c r="F1674">
        <v>354.93</v>
      </c>
      <c r="G1674">
        <v>2</v>
      </c>
      <c r="H1674">
        <v>1</v>
      </c>
      <c r="I1674">
        <v>79</v>
      </c>
      <c r="J1674" t="s">
        <v>466</v>
      </c>
      <c r="K1674">
        <v>2021</v>
      </c>
      <c r="L1674">
        <v>36877</v>
      </c>
    </row>
    <row r="1675" spans="1:12" x14ac:dyDescent="0.25">
      <c r="A1675" t="s">
        <v>506</v>
      </c>
      <c r="B1675">
        <v>1</v>
      </c>
      <c r="C1675">
        <v>1111</v>
      </c>
      <c r="D1675">
        <v>16880170</v>
      </c>
      <c r="E1675" s="1">
        <v>44579</v>
      </c>
      <c r="F1675">
        <v>33.119999999999997</v>
      </c>
      <c r="G1675">
        <v>1</v>
      </c>
      <c r="H1675">
        <v>1</v>
      </c>
      <c r="I1675">
        <v>79</v>
      </c>
      <c r="J1675" t="s">
        <v>466</v>
      </c>
      <c r="K1675">
        <v>2021</v>
      </c>
      <c r="L1675">
        <v>57244</v>
      </c>
    </row>
    <row r="1676" spans="1:12" x14ac:dyDescent="0.25">
      <c r="A1676" t="s">
        <v>506</v>
      </c>
      <c r="B1676">
        <v>1</v>
      </c>
      <c r="C1676">
        <v>1111</v>
      </c>
      <c r="D1676">
        <v>16810148</v>
      </c>
      <c r="E1676" s="1">
        <v>44581</v>
      </c>
      <c r="F1676">
        <v>224.13</v>
      </c>
      <c r="G1676">
        <v>2</v>
      </c>
      <c r="H1676">
        <v>1</v>
      </c>
      <c r="I1676">
        <v>79</v>
      </c>
      <c r="J1676" t="s">
        <v>466</v>
      </c>
      <c r="K1676">
        <v>2021</v>
      </c>
      <c r="L1676">
        <v>24981</v>
      </c>
    </row>
    <row r="1677" spans="1:12" x14ac:dyDescent="0.25">
      <c r="A1677" t="s">
        <v>506</v>
      </c>
      <c r="B1677">
        <v>1</v>
      </c>
      <c r="C1677">
        <v>1111</v>
      </c>
      <c r="D1677">
        <v>16810151</v>
      </c>
      <c r="E1677" s="1">
        <v>44582</v>
      </c>
      <c r="F1677">
        <v>2049.2399999999998</v>
      </c>
      <c r="G1677">
        <v>3</v>
      </c>
      <c r="H1677">
        <v>1</v>
      </c>
      <c r="I1677">
        <v>79</v>
      </c>
      <c r="J1677" t="s">
        <v>466</v>
      </c>
      <c r="K1677">
        <v>2021</v>
      </c>
      <c r="L1677">
        <v>35161</v>
      </c>
    </row>
    <row r="1678" spans="1:12" x14ac:dyDescent="0.25">
      <c r="A1678" t="s">
        <v>506</v>
      </c>
      <c r="B1678">
        <v>1</v>
      </c>
      <c r="C1678">
        <v>1111</v>
      </c>
      <c r="D1678">
        <v>16810156</v>
      </c>
      <c r="E1678" s="1">
        <v>44582</v>
      </c>
      <c r="F1678">
        <v>1450.24</v>
      </c>
      <c r="G1678">
        <v>2</v>
      </c>
      <c r="H1678">
        <v>1</v>
      </c>
      <c r="I1678">
        <v>79</v>
      </c>
      <c r="J1678" t="s">
        <v>466</v>
      </c>
      <c r="K1678">
        <v>2021</v>
      </c>
      <c r="L1678">
        <v>55801</v>
      </c>
    </row>
    <row r="1679" spans="1:12" x14ac:dyDescent="0.25">
      <c r="A1679" t="s">
        <v>506</v>
      </c>
      <c r="B1679">
        <v>1</v>
      </c>
      <c r="C1679">
        <v>1111</v>
      </c>
      <c r="D1679">
        <v>16810157</v>
      </c>
      <c r="E1679" s="1">
        <v>44582</v>
      </c>
      <c r="F1679">
        <v>1343.42</v>
      </c>
      <c r="G1679">
        <v>3</v>
      </c>
      <c r="H1679">
        <v>1</v>
      </c>
      <c r="I1679">
        <v>79</v>
      </c>
      <c r="J1679" t="s">
        <v>466</v>
      </c>
      <c r="K1679">
        <v>2021</v>
      </c>
      <c r="L1679">
        <v>56126</v>
      </c>
    </row>
    <row r="1680" spans="1:12" x14ac:dyDescent="0.25">
      <c r="A1680" t="s">
        <v>506</v>
      </c>
      <c r="B1680">
        <v>1</v>
      </c>
      <c r="C1680">
        <v>1111</v>
      </c>
      <c r="D1680">
        <v>16990249</v>
      </c>
      <c r="E1680" s="1">
        <v>44582</v>
      </c>
      <c r="F1680">
        <v>50.7</v>
      </c>
      <c r="G1680">
        <v>2</v>
      </c>
      <c r="H1680">
        <v>1</v>
      </c>
      <c r="I1680">
        <v>79</v>
      </c>
      <c r="J1680" t="s">
        <v>466</v>
      </c>
      <c r="K1680">
        <v>2021</v>
      </c>
      <c r="L1680">
        <v>58873</v>
      </c>
    </row>
    <row r="1681" spans="1:12" x14ac:dyDescent="0.25">
      <c r="A1681" t="s">
        <v>506</v>
      </c>
      <c r="B1681">
        <v>1</v>
      </c>
      <c r="C1681">
        <v>1111</v>
      </c>
      <c r="D1681">
        <v>17130043</v>
      </c>
      <c r="E1681" s="1">
        <v>44624</v>
      </c>
      <c r="F1681">
        <v>267.39999999999998</v>
      </c>
      <c r="G1681">
        <v>3</v>
      </c>
      <c r="H1681">
        <v>1</v>
      </c>
      <c r="I1681">
        <v>79</v>
      </c>
      <c r="J1681" t="s">
        <v>466</v>
      </c>
      <c r="K1681">
        <v>2022</v>
      </c>
      <c r="L1681">
        <v>12217</v>
      </c>
    </row>
    <row r="1682" spans="1:12" x14ac:dyDescent="0.25">
      <c r="A1682" t="s">
        <v>506</v>
      </c>
      <c r="B1682">
        <v>1</v>
      </c>
      <c r="C1682">
        <v>1111</v>
      </c>
      <c r="D1682">
        <v>13840228</v>
      </c>
      <c r="E1682" s="1">
        <v>43556</v>
      </c>
      <c r="F1682">
        <v>50.49</v>
      </c>
      <c r="G1682">
        <v>1</v>
      </c>
      <c r="H1682">
        <v>1</v>
      </c>
      <c r="I1682">
        <v>155</v>
      </c>
      <c r="J1682" t="s">
        <v>502</v>
      </c>
      <c r="K1682">
        <v>2019</v>
      </c>
      <c r="L1682">
        <v>2628</v>
      </c>
    </row>
    <row r="1683" spans="1:12" x14ac:dyDescent="0.25">
      <c r="A1683" t="s">
        <v>506</v>
      </c>
      <c r="B1683">
        <v>1</v>
      </c>
      <c r="C1683">
        <v>1111</v>
      </c>
      <c r="D1683">
        <v>11790304</v>
      </c>
      <c r="E1683" s="1">
        <v>42954</v>
      </c>
      <c r="F1683">
        <v>35.299999999999997</v>
      </c>
      <c r="G1683">
        <v>1</v>
      </c>
      <c r="H1683">
        <v>1</v>
      </c>
      <c r="I1683">
        <v>155</v>
      </c>
      <c r="J1683" t="s">
        <v>502</v>
      </c>
      <c r="K1683">
        <v>2017</v>
      </c>
      <c r="L1683">
        <v>14518</v>
      </c>
    </row>
    <row r="1684" spans="1:12" x14ac:dyDescent="0.25">
      <c r="A1684" t="s">
        <v>506</v>
      </c>
      <c r="B1684">
        <v>1</v>
      </c>
      <c r="C1684">
        <v>1111</v>
      </c>
      <c r="D1684">
        <v>14590182</v>
      </c>
      <c r="E1684" s="1">
        <v>43796</v>
      </c>
      <c r="F1684">
        <v>100.3</v>
      </c>
      <c r="G1684">
        <v>2</v>
      </c>
      <c r="H1684">
        <v>1</v>
      </c>
      <c r="I1684">
        <v>155</v>
      </c>
      <c r="J1684" t="s">
        <v>502</v>
      </c>
      <c r="K1684">
        <v>2019</v>
      </c>
      <c r="L1684">
        <v>7678</v>
      </c>
    </row>
    <row r="1685" spans="1:12" x14ac:dyDescent="0.25">
      <c r="A1685" t="s">
        <v>506</v>
      </c>
      <c r="B1685">
        <v>1</v>
      </c>
      <c r="C1685">
        <v>1111</v>
      </c>
      <c r="D1685">
        <v>16810148</v>
      </c>
      <c r="E1685" s="1">
        <v>44581</v>
      </c>
      <c r="F1685">
        <v>69</v>
      </c>
      <c r="G1685">
        <v>1</v>
      </c>
      <c r="H1685">
        <v>1</v>
      </c>
      <c r="I1685">
        <v>155</v>
      </c>
      <c r="J1685" t="s">
        <v>502</v>
      </c>
      <c r="K1685">
        <v>2021</v>
      </c>
      <c r="L1685">
        <v>24981</v>
      </c>
    </row>
    <row r="1686" spans="1:12" x14ac:dyDescent="0.25">
      <c r="A1686" t="s">
        <v>506</v>
      </c>
      <c r="B1686">
        <v>1</v>
      </c>
      <c r="C1686">
        <v>1111</v>
      </c>
      <c r="D1686">
        <v>17250099</v>
      </c>
      <c r="E1686" s="1">
        <v>44656</v>
      </c>
      <c r="F1686">
        <v>75.86</v>
      </c>
      <c r="G1686">
        <v>1</v>
      </c>
      <c r="H1686">
        <v>1</v>
      </c>
      <c r="I1686">
        <v>155</v>
      </c>
      <c r="J1686" t="s">
        <v>502</v>
      </c>
      <c r="K1686">
        <v>2022</v>
      </c>
      <c r="L1686">
        <v>4529</v>
      </c>
    </row>
    <row r="1687" spans="1:12" x14ac:dyDescent="0.25">
      <c r="A1687" t="s">
        <v>506</v>
      </c>
      <c r="B1687">
        <v>1</v>
      </c>
      <c r="C1687">
        <v>1111</v>
      </c>
      <c r="D1687">
        <v>12630218</v>
      </c>
      <c r="E1687" s="1">
        <v>43195</v>
      </c>
      <c r="F1687">
        <v>70</v>
      </c>
      <c r="G1687">
        <v>1</v>
      </c>
      <c r="H1687">
        <v>1</v>
      </c>
      <c r="I1687">
        <v>95</v>
      </c>
      <c r="J1687" t="s">
        <v>477</v>
      </c>
      <c r="K1687">
        <v>2018</v>
      </c>
      <c r="L1687">
        <v>3760</v>
      </c>
    </row>
    <row r="1688" spans="1:12" x14ac:dyDescent="0.25">
      <c r="A1688" t="s">
        <v>506</v>
      </c>
      <c r="B1688">
        <v>1</v>
      </c>
      <c r="C1688">
        <v>1111</v>
      </c>
      <c r="D1688">
        <v>11770212</v>
      </c>
      <c r="E1688" s="1">
        <v>42991</v>
      </c>
      <c r="F1688">
        <v>59.44</v>
      </c>
      <c r="G1688">
        <v>1</v>
      </c>
      <c r="H1688">
        <v>1</v>
      </c>
      <c r="I1688">
        <v>95</v>
      </c>
      <c r="J1688" t="s">
        <v>477</v>
      </c>
      <c r="K1688">
        <v>2017</v>
      </c>
      <c r="L1688">
        <v>9091</v>
      </c>
    </row>
    <row r="1689" spans="1:12" x14ac:dyDescent="0.25">
      <c r="A1689" t="s">
        <v>506</v>
      </c>
      <c r="B1689">
        <v>1</v>
      </c>
      <c r="C1689">
        <v>1111</v>
      </c>
      <c r="D1689">
        <v>11770141</v>
      </c>
      <c r="E1689" s="1">
        <v>42990</v>
      </c>
      <c r="F1689">
        <v>59.44</v>
      </c>
      <c r="G1689">
        <v>1</v>
      </c>
      <c r="H1689">
        <v>1</v>
      </c>
      <c r="I1689">
        <v>95</v>
      </c>
      <c r="J1689" t="s">
        <v>477</v>
      </c>
      <c r="K1689">
        <v>2017</v>
      </c>
      <c r="L1689">
        <v>9091</v>
      </c>
    </row>
    <row r="1690" spans="1:12" x14ac:dyDescent="0.25">
      <c r="A1690" t="s">
        <v>506</v>
      </c>
      <c r="B1690">
        <v>1</v>
      </c>
      <c r="C1690">
        <v>1111</v>
      </c>
      <c r="D1690">
        <v>16880172</v>
      </c>
      <c r="E1690" s="1">
        <v>44579</v>
      </c>
      <c r="F1690">
        <v>252</v>
      </c>
      <c r="G1690">
        <v>1</v>
      </c>
      <c r="H1690">
        <v>1</v>
      </c>
      <c r="I1690">
        <v>95</v>
      </c>
      <c r="J1690" t="s">
        <v>477</v>
      </c>
      <c r="K1690">
        <v>2021</v>
      </c>
      <c r="L1690">
        <v>58873</v>
      </c>
    </row>
    <row r="1691" spans="1:12" x14ac:dyDescent="0.25">
      <c r="A1691" t="s">
        <v>506</v>
      </c>
      <c r="B1691">
        <v>2</v>
      </c>
      <c r="C1691">
        <v>1111</v>
      </c>
      <c r="D1691">
        <v>11540132</v>
      </c>
      <c r="E1691" s="1">
        <v>42900</v>
      </c>
      <c r="F1691">
        <v>110</v>
      </c>
      <c r="G1691">
        <v>1</v>
      </c>
      <c r="H1691">
        <v>1</v>
      </c>
      <c r="I1691">
        <v>95</v>
      </c>
      <c r="J1691" t="s">
        <v>477</v>
      </c>
      <c r="K1691">
        <v>2015</v>
      </c>
      <c r="L1691">
        <v>8468</v>
      </c>
    </row>
    <row r="1692" spans="1:12" x14ac:dyDescent="0.25">
      <c r="A1692" t="s">
        <v>506</v>
      </c>
      <c r="B1692">
        <v>2</v>
      </c>
      <c r="C1692">
        <v>1111</v>
      </c>
      <c r="D1692">
        <v>9980117</v>
      </c>
      <c r="E1692" s="1">
        <v>42461</v>
      </c>
      <c r="F1692">
        <v>110</v>
      </c>
      <c r="G1692">
        <v>1</v>
      </c>
      <c r="H1692">
        <v>1</v>
      </c>
      <c r="I1692">
        <v>95</v>
      </c>
      <c r="J1692" t="s">
        <v>477</v>
      </c>
      <c r="K1692">
        <v>2015</v>
      </c>
      <c r="L1692">
        <v>8468</v>
      </c>
    </row>
    <row r="1693" spans="1:12" x14ac:dyDescent="0.25">
      <c r="A1693" t="s">
        <v>506</v>
      </c>
      <c r="B1693">
        <v>2</v>
      </c>
      <c r="C1693">
        <v>1111</v>
      </c>
      <c r="D1693">
        <v>9820143</v>
      </c>
      <c r="E1693" s="1">
        <v>42417</v>
      </c>
      <c r="F1693">
        <v>215</v>
      </c>
      <c r="G1693">
        <v>3</v>
      </c>
      <c r="H1693">
        <v>1</v>
      </c>
      <c r="I1693">
        <v>95</v>
      </c>
      <c r="J1693" t="s">
        <v>477</v>
      </c>
      <c r="K1693">
        <v>2012</v>
      </c>
      <c r="L1693">
        <v>25607</v>
      </c>
    </row>
    <row r="1694" spans="1:12" x14ac:dyDescent="0.25">
      <c r="A1694" t="s">
        <v>506</v>
      </c>
      <c r="B1694">
        <v>2</v>
      </c>
      <c r="C1694">
        <v>1111</v>
      </c>
      <c r="D1694">
        <v>11220229</v>
      </c>
      <c r="E1694" s="1">
        <v>42808</v>
      </c>
      <c r="F1694">
        <v>370</v>
      </c>
      <c r="G1694">
        <v>3</v>
      </c>
      <c r="H1694">
        <v>1</v>
      </c>
      <c r="I1694">
        <v>95</v>
      </c>
      <c r="J1694" t="s">
        <v>477</v>
      </c>
      <c r="K1694">
        <v>2015</v>
      </c>
      <c r="L1694">
        <v>8468</v>
      </c>
    </row>
    <row r="1695" spans="1:12" x14ac:dyDescent="0.25">
      <c r="A1695" t="s">
        <v>506</v>
      </c>
      <c r="B1695">
        <v>2</v>
      </c>
      <c r="C1695">
        <v>1111</v>
      </c>
      <c r="D1695">
        <v>10060052</v>
      </c>
      <c r="E1695" s="1">
        <v>42494</v>
      </c>
      <c r="F1695">
        <v>35</v>
      </c>
      <c r="G1695">
        <v>1</v>
      </c>
      <c r="H1695">
        <v>1</v>
      </c>
      <c r="I1695">
        <v>95</v>
      </c>
      <c r="J1695" t="s">
        <v>477</v>
      </c>
      <c r="K1695">
        <v>2016</v>
      </c>
      <c r="L1695">
        <v>4283</v>
      </c>
    </row>
    <row r="1696" spans="1:12" x14ac:dyDescent="0.25">
      <c r="A1696" t="s">
        <v>506</v>
      </c>
      <c r="B1696">
        <v>2</v>
      </c>
      <c r="C1696">
        <v>1111</v>
      </c>
      <c r="D1696">
        <v>10040228</v>
      </c>
      <c r="E1696" s="1">
        <v>42499</v>
      </c>
      <c r="F1696">
        <v>35</v>
      </c>
      <c r="G1696">
        <v>1</v>
      </c>
      <c r="H1696">
        <v>1</v>
      </c>
      <c r="I1696">
        <v>95</v>
      </c>
      <c r="J1696" t="s">
        <v>477</v>
      </c>
      <c r="K1696">
        <v>2016</v>
      </c>
      <c r="L1696">
        <v>4283</v>
      </c>
    </row>
    <row r="1697" spans="1:12" x14ac:dyDescent="0.25">
      <c r="A1697" t="s">
        <v>506</v>
      </c>
      <c r="B1697">
        <v>2</v>
      </c>
      <c r="C1697">
        <v>1111</v>
      </c>
      <c r="D1697">
        <v>11320263</v>
      </c>
      <c r="E1697" s="1">
        <v>42844</v>
      </c>
      <c r="F1697">
        <v>35</v>
      </c>
      <c r="G1697">
        <v>1</v>
      </c>
      <c r="H1697">
        <v>1</v>
      </c>
      <c r="I1697">
        <v>95</v>
      </c>
      <c r="J1697" t="s">
        <v>477</v>
      </c>
      <c r="K1697">
        <v>2015</v>
      </c>
      <c r="L1697">
        <v>8468</v>
      </c>
    </row>
    <row r="1698" spans="1:12" x14ac:dyDescent="0.25">
      <c r="A1698" t="s">
        <v>506</v>
      </c>
      <c r="B1698">
        <v>2</v>
      </c>
      <c r="C1698">
        <v>1111</v>
      </c>
      <c r="D1698">
        <v>11780251</v>
      </c>
      <c r="E1698" s="1">
        <v>43012</v>
      </c>
      <c r="F1698">
        <v>110</v>
      </c>
      <c r="G1698">
        <v>1</v>
      </c>
      <c r="H1698">
        <v>1</v>
      </c>
      <c r="I1698">
        <v>95</v>
      </c>
      <c r="J1698" t="s">
        <v>477</v>
      </c>
      <c r="K1698">
        <v>2015</v>
      </c>
      <c r="L1698">
        <v>8468</v>
      </c>
    </row>
    <row r="1699" spans="1:12" x14ac:dyDescent="0.25">
      <c r="A1699" t="s">
        <v>506</v>
      </c>
      <c r="B1699">
        <v>2</v>
      </c>
      <c r="C1699">
        <v>1111</v>
      </c>
      <c r="D1699">
        <v>9600012</v>
      </c>
      <c r="E1699" s="1">
        <v>42382</v>
      </c>
      <c r="F1699">
        <v>110</v>
      </c>
      <c r="G1699">
        <v>1</v>
      </c>
      <c r="H1699">
        <v>1</v>
      </c>
      <c r="I1699">
        <v>95</v>
      </c>
      <c r="J1699" t="s">
        <v>477</v>
      </c>
      <c r="K1699">
        <v>2015</v>
      </c>
      <c r="L1699">
        <v>8468</v>
      </c>
    </row>
    <row r="1700" spans="1:12" x14ac:dyDescent="0.25">
      <c r="A1700" t="s">
        <v>506</v>
      </c>
      <c r="B1700">
        <v>2</v>
      </c>
      <c r="C1700">
        <v>1111</v>
      </c>
      <c r="D1700">
        <v>10870055</v>
      </c>
      <c r="E1700" s="1">
        <v>42735</v>
      </c>
      <c r="F1700">
        <v>110</v>
      </c>
      <c r="G1700">
        <v>1</v>
      </c>
      <c r="H1700">
        <v>1</v>
      </c>
      <c r="I1700">
        <v>95</v>
      </c>
      <c r="J1700" t="s">
        <v>477</v>
      </c>
      <c r="K1700">
        <v>2015</v>
      </c>
      <c r="L1700">
        <v>8468</v>
      </c>
    </row>
    <row r="1701" spans="1:12" x14ac:dyDescent="0.25">
      <c r="A1701" t="s">
        <v>506</v>
      </c>
      <c r="B1701">
        <v>2</v>
      </c>
      <c r="C1701">
        <v>1111</v>
      </c>
      <c r="D1701">
        <v>10400098</v>
      </c>
      <c r="E1701" s="1">
        <v>42639</v>
      </c>
      <c r="F1701">
        <v>110</v>
      </c>
      <c r="G1701">
        <v>1</v>
      </c>
      <c r="H1701">
        <v>1</v>
      </c>
      <c r="I1701">
        <v>95</v>
      </c>
      <c r="J1701" t="s">
        <v>477</v>
      </c>
      <c r="K1701">
        <v>2015</v>
      </c>
      <c r="L1701">
        <v>8468</v>
      </c>
    </row>
    <row r="1702" spans="1:12" x14ac:dyDescent="0.25">
      <c r="A1702" t="s">
        <v>506</v>
      </c>
      <c r="B1702">
        <v>2</v>
      </c>
      <c r="C1702">
        <v>1111</v>
      </c>
      <c r="D1702">
        <v>12550252</v>
      </c>
      <c r="E1702" s="1">
        <v>43160</v>
      </c>
      <c r="F1702">
        <v>110</v>
      </c>
      <c r="G1702">
        <v>1</v>
      </c>
      <c r="H1702">
        <v>1</v>
      </c>
      <c r="I1702">
        <v>95</v>
      </c>
      <c r="J1702" t="s">
        <v>477</v>
      </c>
      <c r="K1702">
        <v>2015</v>
      </c>
      <c r="L1702">
        <v>8468</v>
      </c>
    </row>
    <row r="1703" spans="1:12" x14ac:dyDescent="0.25">
      <c r="A1703" t="s">
        <v>506</v>
      </c>
      <c r="B1703">
        <v>2</v>
      </c>
      <c r="C1703">
        <v>1111</v>
      </c>
      <c r="D1703">
        <v>12410188</v>
      </c>
      <c r="E1703" s="1">
        <v>43124</v>
      </c>
      <c r="F1703">
        <v>110</v>
      </c>
      <c r="G1703">
        <v>1</v>
      </c>
      <c r="H1703">
        <v>1</v>
      </c>
      <c r="I1703">
        <v>95</v>
      </c>
      <c r="J1703" t="s">
        <v>477</v>
      </c>
      <c r="K1703">
        <v>2015</v>
      </c>
      <c r="L1703">
        <v>8468</v>
      </c>
    </row>
    <row r="1704" spans="1:12" x14ac:dyDescent="0.25">
      <c r="A1704" t="s">
        <v>506</v>
      </c>
      <c r="B1704">
        <v>1</v>
      </c>
      <c r="C1704">
        <v>1111</v>
      </c>
      <c r="D1704">
        <v>11210013</v>
      </c>
      <c r="E1704" s="1">
        <v>42801</v>
      </c>
      <c r="F1704">
        <v>60.74</v>
      </c>
      <c r="G1704">
        <v>1</v>
      </c>
      <c r="H1704">
        <v>1</v>
      </c>
      <c r="I1704">
        <v>83</v>
      </c>
      <c r="J1704" t="s">
        <v>479</v>
      </c>
      <c r="K1704">
        <v>2017</v>
      </c>
      <c r="L1704">
        <v>1310</v>
      </c>
    </row>
    <row r="1705" spans="1:12" x14ac:dyDescent="0.25">
      <c r="A1705" t="s">
        <v>506</v>
      </c>
      <c r="B1705">
        <v>1</v>
      </c>
      <c r="C1705">
        <v>1111</v>
      </c>
      <c r="D1705">
        <v>11520039</v>
      </c>
      <c r="E1705" s="1">
        <v>42900</v>
      </c>
      <c r="F1705">
        <v>60.74</v>
      </c>
      <c r="G1705">
        <v>1</v>
      </c>
      <c r="H1705">
        <v>1</v>
      </c>
      <c r="I1705">
        <v>83</v>
      </c>
      <c r="J1705" t="s">
        <v>479</v>
      </c>
      <c r="K1705">
        <v>2017</v>
      </c>
      <c r="L1705">
        <v>4943</v>
      </c>
    </row>
    <row r="1706" spans="1:12" x14ac:dyDescent="0.25">
      <c r="A1706" t="s">
        <v>506</v>
      </c>
      <c r="B1706">
        <v>1</v>
      </c>
      <c r="C1706">
        <v>1111</v>
      </c>
      <c r="D1706">
        <v>10780211</v>
      </c>
      <c r="E1706" s="1">
        <v>42723</v>
      </c>
      <c r="F1706">
        <v>59.44</v>
      </c>
      <c r="G1706">
        <v>1</v>
      </c>
      <c r="H1706">
        <v>1</v>
      </c>
      <c r="I1706">
        <v>83</v>
      </c>
      <c r="J1706" t="s">
        <v>479</v>
      </c>
      <c r="K1706">
        <v>2016</v>
      </c>
      <c r="L1706">
        <v>20557</v>
      </c>
    </row>
    <row r="1707" spans="1:12" x14ac:dyDescent="0.25">
      <c r="A1707" t="s">
        <v>506</v>
      </c>
      <c r="B1707">
        <v>1</v>
      </c>
      <c r="C1707">
        <v>1111</v>
      </c>
      <c r="D1707">
        <v>11970278</v>
      </c>
      <c r="E1707" s="1">
        <v>43042</v>
      </c>
      <c r="F1707">
        <v>60.67</v>
      </c>
      <c r="G1707">
        <v>1</v>
      </c>
      <c r="H1707">
        <v>1</v>
      </c>
      <c r="I1707">
        <v>83</v>
      </c>
      <c r="J1707" t="s">
        <v>479</v>
      </c>
      <c r="K1707">
        <v>2017</v>
      </c>
      <c r="L1707">
        <v>16364</v>
      </c>
    </row>
    <row r="1708" spans="1:12" x14ac:dyDescent="0.25">
      <c r="A1708" t="s">
        <v>506</v>
      </c>
      <c r="B1708">
        <v>1</v>
      </c>
      <c r="C1708">
        <v>1111</v>
      </c>
      <c r="D1708">
        <v>11660171</v>
      </c>
      <c r="E1708" s="1">
        <v>42941</v>
      </c>
      <c r="F1708">
        <v>59.44</v>
      </c>
      <c r="G1708">
        <v>1</v>
      </c>
      <c r="H1708">
        <v>1</v>
      </c>
      <c r="I1708">
        <v>83</v>
      </c>
      <c r="J1708" t="s">
        <v>479</v>
      </c>
      <c r="K1708">
        <v>2017</v>
      </c>
      <c r="L1708">
        <v>9493</v>
      </c>
    </row>
    <row r="1709" spans="1:12" x14ac:dyDescent="0.25">
      <c r="A1709" t="s">
        <v>506</v>
      </c>
      <c r="B1709">
        <v>1</v>
      </c>
      <c r="C1709">
        <v>1111</v>
      </c>
      <c r="D1709">
        <v>9600075</v>
      </c>
      <c r="E1709" s="1">
        <v>42382</v>
      </c>
      <c r="F1709">
        <v>59.44</v>
      </c>
      <c r="G1709">
        <v>1</v>
      </c>
      <c r="H1709">
        <v>1</v>
      </c>
      <c r="I1709">
        <v>83</v>
      </c>
      <c r="J1709" t="s">
        <v>479</v>
      </c>
      <c r="K1709">
        <v>2015</v>
      </c>
      <c r="L1709">
        <v>7855</v>
      </c>
    </row>
    <row r="1710" spans="1:12" x14ac:dyDescent="0.25">
      <c r="A1710" t="s">
        <v>506</v>
      </c>
      <c r="B1710">
        <v>1</v>
      </c>
      <c r="C1710">
        <v>1111</v>
      </c>
      <c r="D1710">
        <v>13960199</v>
      </c>
      <c r="E1710" s="1">
        <v>43587</v>
      </c>
      <c r="F1710">
        <v>56.6</v>
      </c>
      <c r="G1710">
        <v>1</v>
      </c>
      <c r="H1710">
        <v>1</v>
      </c>
      <c r="I1710">
        <v>83</v>
      </c>
      <c r="J1710" t="s">
        <v>479</v>
      </c>
      <c r="K1710">
        <v>2018</v>
      </c>
      <c r="L1710">
        <v>22087</v>
      </c>
    </row>
    <row r="1711" spans="1:12" x14ac:dyDescent="0.25">
      <c r="A1711" t="s">
        <v>506</v>
      </c>
      <c r="B1711">
        <v>2</v>
      </c>
      <c r="C1711">
        <v>1111</v>
      </c>
      <c r="D1711">
        <v>11710105</v>
      </c>
      <c r="E1711" s="1">
        <v>42978</v>
      </c>
      <c r="F1711">
        <v>500</v>
      </c>
      <c r="G1711">
        <v>1</v>
      </c>
      <c r="H1711">
        <v>1</v>
      </c>
      <c r="I1711">
        <v>9</v>
      </c>
      <c r="J1711" t="s">
        <v>465</v>
      </c>
      <c r="K1711">
        <v>2013</v>
      </c>
      <c r="L1711">
        <v>13288</v>
      </c>
    </row>
    <row r="1712" spans="1:12" x14ac:dyDescent="0.25">
      <c r="A1712" t="s">
        <v>506</v>
      </c>
      <c r="B1712">
        <v>1</v>
      </c>
      <c r="C1712">
        <v>1111</v>
      </c>
      <c r="D1712">
        <v>10010061</v>
      </c>
      <c r="E1712" s="1">
        <v>42479</v>
      </c>
      <c r="F1712">
        <v>32.659999999999997</v>
      </c>
      <c r="G1712">
        <v>1</v>
      </c>
      <c r="H1712">
        <v>1</v>
      </c>
      <c r="I1712">
        <v>14</v>
      </c>
      <c r="J1712" t="s">
        <v>471</v>
      </c>
      <c r="K1712">
        <v>2015</v>
      </c>
      <c r="L1712">
        <v>29048</v>
      </c>
    </row>
    <row r="1713" spans="1:12" x14ac:dyDescent="0.25">
      <c r="A1713" t="s">
        <v>506</v>
      </c>
      <c r="B1713">
        <v>1</v>
      </c>
      <c r="C1713">
        <v>1111</v>
      </c>
      <c r="D1713">
        <v>10010065</v>
      </c>
      <c r="E1713" s="1">
        <v>42479</v>
      </c>
      <c r="F1713">
        <v>48.99</v>
      </c>
      <c r="G1713">
        <v>2</v>
      </c>
      <c r="H1713">
        <v>1</v>
      </c>
      <c r="I1713">
        <v>14</v>
      </c>
      <c r="J1713" t="s">
        <v>471</v>
      </c>
      <c r="K1713">
        <v>2016</v>
      </c>
      <c r="L1713">
        <v>3503</v>
      </c>
    </row>
    <row r="1714" spans="1:12" x14ac:dyDescent="0.25">
      <c r="A1714" t="s">
        <v>506</v>
      </c>
      <c r="B1714">
        <v>1</v>
      </c>
      <c r="C1714">
        <v>1111</v>
      </c>
      <c r="D1714">
        <v>11530219</v>
      </c>
      <c r="E1714" s="1">
        <v>42901</v>
      </c>
      <c r="F1714">
        <v>97.98</v>
      </c>
      <c r="G1714">
        <v>6</v>
      </c>
      <c r="H1714">
        <v>1</v>
      </c>
      <c r="I1714">
        <v>14</v>
      </c>
      <c r="J1714" t="s">
        <v>471</v>
      </c>
      <c r="K1714">
        <v>2017</v>
      </c>
      <c r="L1714">
        <v>8380</v>
      </c>
    </row>
    <row r="1715" spans="1:12" x14ac:dyDescent="0.25">
      <c r="A1715" t="s">
        <v>506</v>
      </c>
      <c r="B1715">
        <v>1</v>
      </c>
      <c r="C1715">
        <v>1111</v>
      </c>
      <c r="D1715">
        <v>9830145</v>
      </c>
      <c r="E1715" s="1">
        <v>42422</v>
      </c>
      <c r="F1715">
        <v>16.329999999999998</v>
      </c>
      <c r="G1715">
        <v>1</v>
      </c>
      <c r="H1715">
        <v>1</v>
      </c>
      <c r="I1715">
        <v>14</v>
      </c>
      <c r="J1715" t="s">
        <v>471</v>
      </c>
      <c r="K1715">
        <v>2015</v>
      </c>
      <c r="L1715">
        <v>28258</v>
      </c>
    </row>
    <row r="1716" spans="1:12" x14ac:dyDescent="0.25">
      <c r="A1716" t="s">
        <v>506</v>
      </c>
      <c r="B1716">
        <v>1</v>
      </c>
      <c r="C1716">
        <v>1111</v>
      </c>
      <c r="D1716">
        <v>9830146</v>
      </c>
      <c r="E1716" s="1">
        <v>42422</v>
      </c>
      <c r="F1716">
        <v>16.329999999999998</v>
      </c>
      <c r="G1716">
        <v>1</v>
      </c>
      <c r="H1716">
        <v>1</v>
      </c>
      <c r="I1716">
        <v>14</v>
      </c>
      <c r="J1716" t="s">
        <v>471</v>
      </c>
      <c r="K1716">
        <v>2015</v>
      </c>
      <c r="L1716">
        <v>29048</v>
      </c>
    </row>
    <row r="1717" spans="1:12" x14ac:dyDescent="0.25">
      <c r="A1717" t="s">
        <v>506</v>
      </c>
      <c r="B1717">
        <v>1</v>
      </c>
      <c r="C1717">
        <v>1111</v>
      </c>
      <c r="D1717">
        <v>9830148</v>
      </c>
      <c r="E1717" s="1">
        <v>42422</v>
      </c>
      <c r="F1717">
        <v>16.329999999999998</v>
      </c>
      <c r="G1717">
        <v>1</v>
      </c>
      <c r="H1717">
        <v>1</v>
      </c>
      <c r="I1717">
        <v>14</v>
      </c>
      <c r="J1717" t="s">
        <v>471</v>
      </c>
      <c r="K1717">
        <v>2015</v>
      </c>
      <c r="L1717">
        <v>27301</v>
      </c>
    </row>
    <row r="1718" spans="1:12" x14ac:dyDescent="0.25">
      <c r="A1718" t="s">
        <v>506</v>
      </c>
      <c r="B1718">
        <v>1</v>
      </c>
      <c r="C1718">
        <v>1111</v>
      </c>
      <c r="D1718">
        <v>10480293</v>
      </c>
      <c r="E1718" s="1">
        <v>42663</v>
      </c>
      <c r="F1718">
        <v>48.99</v>
      </c>
      <c r="G1718">
        <v>2</v>
      </c>
      <c r="H1718">
        <v>1</v>
      </c>
      <c r="I1718">
        <v>14</v>
      </c>
      <c r="J1718" t="s">
        <v>471</v>
      </c>
      <c r="K1718">
        <v>2016</v>
      </c>
      <c r="L1718">
        <v>14276</v>
      </c>
    </row>
    <row r="1719" spans="1:12" x14ac:dyDescent="0.25">
      <c r="A1719" t="s">
        <v>506</v>
      </c>
      <c r="B1719">
        <v>1</v>
      </c>
      <c r="C1719">
        <v>1111</v>
      </c>
      <c r="D1719">
        <v>17250097</v>
      </c>
      <c r="E1719" s="1">
        <v>44656</v>
      </c>
      <c r="F1719">
        <v>48.99</v>
      </c>
      <c r="G1719">
        <v>3</v>
      </c>
      <c r="H1719">
        <v>1</v>
      </c>
      <c r="I1719">
        <v>14</v>
      </c>
      <c r="J1719" t="s">
        <v>471</v>
      </c>
      <c r="K1719">
        <v>2022</v>
      </c>
      <c r="L1719">
        <v>45944</v>
      </c>
    </row>
    <row r="1720" spans="1:12" x14ac:dyDescent="0.25">
      <c r="A1720" t="s">
        <v>506</v>
      </c>
      <c r="B1720">
        <v>1</v>
      </c>
      <c r="C1720">
        <v>1111</v>
      </c>
      <c r="D1720">
        <v>11770211</v>
      </c>
      <c r="E1720" s="1">
        <v>42991</v>
      </c>
      <c r="F1720">
        <v>214.97</v>
      </c>
      <c r="G1720">
        <v>1</v>
      </c>
      <c r="H1720">
        <v>1</v>
      </c>
      <c r="I1720">
        <v>18</v>
      </c>
      <c r="J1720" t="s">
        <v>473</v>
      </c>
      <c r="K1720">
        <v>2017</v>
      </c>
      <c r="L1720">
        <v>14776</v>
      </c>
    </row>
    <row r="1721" spans="1:12" x14ac:dyDescent="0.25">
      <c r="A1721" t="s">
        <v>506</v>
      </c>
      <c r="B1721">
        <v>1</v>
      </c>
      <c r="C1721">
        <v>1111</v>
      </c>
      <c r="D1721">
        <v>11970278</v>
      </c>
      <c r="E1721" s="1">
        <v>43042</v>
      </c>
      <c r="F1721">
        <v>644.91</v>
      </c>
      <c r="G1721">
        <v>3</v>
      </c>
      <c r="H1721">
        <v>1</v>
      </c>
      <c r="I1721">
        <v>18</v>
      </c>
      <c r="J1721" t="s">
        <v>473</v>
      </c>
      <c r="K1721">
        <v>2017</v>
      </c>
      <c r="L1721">
        <v>16364</v>
      </c>
    </row>
    <row r="1722" spans="1:12" x14ac:dyDescent="0.25">
      <c r="A1722" t="s">
        <v>506</v>
      </c>
      <c r="B1722">
        <v>1</v>
      </c>
      <c r="C1722">
        <v>1111</v>
      </c>
      <c r="D1722">
        <v>10880058</v>
      </c>
      <c r="E1722" s="1">
        <v>42735</v>
      </c>
      <c r="F1722">
        <v>169.72</v>
      </c>
      <c r="G1722">
        <v>1</v>
      </c>
      <c r="H1722">
        <v>1</v>
      </c>
      <c r="I1722">
        <v>18</v>
      </c>
      <c r="J1722" t="s">
        <v>473</v>
      </c>
      <c r="K1722">
        <v>2016</v>
      </c>
      <c r="L1722">
        <v>21584</v>
      </c>
    </row>
    <row r="1723" spans="1:12" x14ac:dyDescent="0.25">
      <c r="A1723" t="s">
        <v>506</v>
      </c>
      <c r="B1723">
        <v>1</v>
      </c>
      <c r="C1723">
        <v>1111</v>
      </c>
      <c r="D1723">
        <v>12540277</v>
      </c>
      <c r="E1723" s="1">
        <v>43152</v>
      </c>
      <c r="F1723">
        <v>35.299999999999997</v>
      </c>
      <c r="G1723">
        <v>1</v>
      </c>
      <c r="H1723">
        <v>1</v>
      </c>
      <c r="I1723">
        <v>88</v>
      </c>
      <c r="J1723" t="s">
        <v>469</v>
      </c>
      <c r="K1723">
        <v>2018</v>
      </c>
      <c r="L1723">
        <v>716</v>
      </c>
    </row>
    <row r="1724" spans="1:12" x14ac:dyDescent="0.25">
      <c r="A1724" t="s">
        <v>506</v>
      </c>
      <c r="B1724">
        <v>1</v>
      </c>
      <c r="C1724">
        <v>1111</v>
      </c>
      <c r="D1724">
        <v>12540278</v>
      </c>
      <c r="E1724" s="1">
        <v>43152</v>
      </c>
      <c r="F1724">
        <v>35.299999999999997</v>
      </c>
      <c r="G1724">
        <v>1</v>
      </c>
      <c r="H1724">
        <v>1</v>
      </c>
      <c r="I1724">
        <v>88</v>
      </c>
      <c r="J1724" t="s">
        <v>469</v>
      </c>
      <c r="K1724">
        <v>2017</v>
      </c>
      <c r="L1724">
        <v>31995</v>
      </c>
    </row>
    <row r="1725" spans="1:12" x14ac:dyDescent="0.25">
      <c r="A1725" t="s">
        <v>506</v>
      </c>
      <c r="B1725">
        <v>1</v>
      </c>
      <c r="C1725">
        <v>1111</v>
      </c>
      <c r="D1725">
        <v>12540279</v>
      </c>
      <c r="E1725" s="1">
        <v>43152</v>
      </c>
      <c r="F1725">
        <v>35.299999999999997</v>
      </c>
      <c r="G1725">
        <v>1</v>
      </c>
      <c r="H1725">
        <v>1</v>
      </c>
      <c r="I1725">
        <v>88</v>
      </c>
      <c r="J1725" t="s">
        <v>469</v>
      </c>
      <c r="K1725">
        <v>2017</v>
      </c>
      <c r="L1725">
        <v>27690</v>
      </c>
    </row>
    <row r="1726" spans="1:12" x14ac:dyDescent="0.25">
      <c r="A1726" t="s">
        <v>506</v>
      </c>
      <c r="B1726">
        <v>1</v>
      </c>
      <c r="C1726">
        <v>1111</v>
      </c>
      <c r="D1726">
        <v>12540284</v>
      </c>
      <c r="E1726" s="1">
        <v>43152</v>
      </c>
      <c r="F1726">
        <v>21.19</v>
      </c>
      <c r="G1726">
        <v>1</v>
      </c>
      <c r="H1726">
        <v>1</v>
      </c>
      <c r="I1726">
        <v>88</v>
      </c>
      <c r="J1726" t="s">
        <v>469</v>
      </c>
      <c r="K1726">
        <v>2017</v>
      </c>
      <c r="L1726">
        <v>28449</v>
      </c>
    </row>
    <row r="1727" spans="1:12" x14ac:dyDescent="0.25">
      <c r="A1727" t="s">
        <v>506</v>
      </c>
      <c r="B1727">
        <v>1</v>
      </c>
      <c r="C1727">
        <v>1111</v>
      </c>
      <c r="D1727">
        <v>12630221</v>
      </c>
      <c r="E1727" s="1">
        <v>43195</v>
      </c>
      <c r="F1727">
        <v>35.299999999999997</v>
      </c>
      <c r="G1727">
        <v>1</v>
      </c>
      <c r="H1727">
        <v>1</v>
      </c>
      <c r="I1727">
        <v>88</v>
      </c>
      <c r="J1727" t="s">
        <v>469</v>
      </c>
      <c r="K1727">
        <v>2017</v>
      </c>
      <c r="L1727">
        <v>20864</v>
      </c>
    </row>
    <row r="1728" spans="1:12" x14ac:dyDescent="0.25">
      <c r="A1728" t="s">
        <v>506</v>
      </c>
      <c r="B1728">
        <v>1</v>
      </c>
      <c r="C1728">
        <v>1111</v>
      </c>
      <c r="D1728">
        <v>10130060</v>
      </c>
      <c r="E1728" s="1">
        <v>42522</v>
      </c>
      <c r="F1728">
        <v>35.299999999999997</v>
      </c>
      <c r="G1728">
        <v>1</v>
      </c>
      <c r="H1728">
        <v>1</v>
      </c>
      <c r="I1728">
        <v>88</v>
      </c>
      <c r="J1728" t="s">
        <v>469</v>
      </c>
      <c r="K1728">
        <v>2016</v>
      </c>
      <c r="L1728">
        <v>5524</v>
      </c>
    </row>
    <row r="1729" spans="1:12" x14ac:dyDescent="0.25">
      <c r="A1729" t="s">
        <v>506</v>
      </c>
      <c r="B1729">
        <v>1</v>
      </c>
      <c r="C1729">
        <v>1111</v>
      </c>
      <c r="D1729">
        <v>10130062</v>
      </c>
      <c r="E1729" s="1">
        <v>42522</v>
      </c>
      <c r="F1729">
        <v>35.299999999999997</v>
      </c>
      <c r="G1729">
        <v>1</v>
      </c>
      <c r="H1729">
        <v>1</v>
      </c>
      <c r="I1729">
        <v>88</v>
      </c>
      <c r="J1729" t="s">
        <v>469</v>
      </c>
      <c r="K1729">
        <v>2016</v>
      </c>
      <c r="L1729">
        <v>12598</v>
      </c>
    </row>
    <row r="1730" spans="1:12" x14ac:dyDescent="0.25">
      <c r="A1730" t="s">
        <v>506</v>
      </c>
      <c r="B1730">
        <v>1</v>
      </c>
      <c r="C1730">
        <v>1111</v>
      </c>
      <c r="D1730">
        <v>11770212</v>
      </c>
      <c r="E1730" s="1">
        <v>42991</v>
      </c>
      <c r="F1730">
        <v>35.299999999999997</v>
      </c>
      <c r="G1730">
        <v>1</v>
      </c>
      <c r="H1730">
        <v>1</v>
      </c>
      <c r="I1730">
        <v>88</v>
      </c>
      <c r="J1730" t="s">
        <v>469</v>
      </c>
      <c r="K1730">
        <v>2017</v>
      </c>
      <c r="L1730">
        <v>9091</v>
      </c>
    </row>
    <row r="1731" spans="1:12" x14ac:dyDescent="0.25">
      <c r="A1731" t="s">
        <v>506</v>
      </c>
      <c r="B1731">
        <v>1</v>
      </c>
      <c r="C1731">
        <v>1111</v>
      </c>
      <c r="D1731">
        <v>11210005</v>
      </c>
      <c r="E1731" s="1">
        <v>42801</v>
      </c>
      <c r="F1731">
        <v>35.299999999999997</v>
      </c>
      <c r="G1731">
        <v>1</v>
      </c>
      <c r="H1731">
        <v>1</v>
      </c>
      <c r="I1731">
        <v>88</v>
      </c>
      <c r="J1731" t="s">
        <v>469</v>
      </c>
      <c r="K1731">
        <v>2017</v>
      </c>
      <c r="L1731">
        <v>1136</v>
      </c>
    </row>
    <row r="1732" spans="1:12" x14ac:dyDescent="0.25">
      <c r="A1732" t="s">
        <v>506</v>
      </c>
      <c r="B1732">
        <v>1</v>
      </c>
      <c r="C1732">
        <v>1111</v>
      </c>
      <c r="D1732">
        <v>11210009</v>
      </c>
      <c r="E1732" s="1">
        <v>42801</v>
      </c>
      <c r="F1732">
        <v>35.299999999999997</v>
      </c>
      <c r="G1732">
        <v>1</v>
      </c>
      <c r="H1732">
        <v>1</v>
      </c>
      <c r="I1732">
        <v>88</v>
      </c>
      <c r="J1732" t="s">
        <v>469</v>
      </c>
      <c r="K1732">
        <v>2017</v>
      </c>
      <c r="L1732">
        <v>5127</v>
      </c>
    </row>
    <row r="1733" spans="1:12" x14ac:dyDescent="0.25">
      <c r="A1733" t="s">
        <v>506</v>
      </c>
      <c r="B1733">
        <v>1</v>
      </c>
      <c r="C1733">
        <v>1111</v>
      </c>
      <c r="D1733">
        <v>11210012</v>
      </c>
      <c r="E1733" s="1">
        <v>42801</v>
      </c>
      <c r="F1733">
        <v>35.299999999999997</v>
      </c>
      <c r="G1733">
        <v>1</v>
      </c>
      <c r="H1733">
        <v>1</v>
      </c>
      <c r="I1733">
        <v>88</v>
      </c>
      <c r="J1733" t="s">
        <v>469</v>
      </c>
      <c r="K1733">
        <v>2017</v>
      </c>
      <c r="L1733">
        <v>5138</v>
      </c>
    </row>
    <row r="1734" spans="1:12" x14ac:dyDescent="0.25">
      <c r="A1734" t="s">
        <v>506</v>
      </c>
      <c r="B1734">
        <v>1</v>
      </c>
      <c r="C1734">
        <v>1111</v>
      </c>
      <c r="D1734">
        <v>11210013</v>
      </c>
      <c r="E1734" s="1">
        <v>42801</v>
      </c>
      <c r="F1734">
        <v>77.680000000000007</v>
      </c>
      <c r="G1734">
        <v>3</v>
      </c>
      <c r="H1734">
        <v>1</v>
      </c>
      <c r="I1734">
        <v>88</v>
      </c>
      <c r="J1734" t="s">
        <v>469</v>
      </c>
      <c r="K1734">
        <v>2017</v>
      </c>
      <c r="L1734">
        <v>1310</v>
      </c>
    </row>
    <row r="1735" spans="1:12" x14ac:dyDescent="0.25">
      <c r="A1735" t="s">
        <v>506</v>
      </c>
      <c r="B1735">
        <v>1</v>
      </c>
      <c r="C1735">
        <v>1111</v>
      </c>
      <c r="D1735">
        <v>11210014</v>
      </c>
      <c r="E1735" s="1">
        <v>42801</v>
      </c>
      <c r="F1735">
        <v>35.299999999999997</v>
      </c>
      <c r="G1735">
        <v>1</v>
      </c>
      <c r="H1735">
        <v>1</v>
      </c>
      <c r="I1735">
        <v>88</v>
      </c>
      <c r="J1735" t="s">
        <v>469</v>
      </c>
      <c r="K1735">
        <v>2017</v>
      </c>
      <c r="L1735">
        <v>1310</v>
      </c>
    </row>
    <row r="1736" spans="1:12" x14ac:dyDescent="0.25">
      <c r="A1736" t="s">
        <v>506</v>
      </c>
      <c r="B1736">
        <v>1</v>
      </c>
      <c r="C1736">
        <v>1111</v>
      </c>
      <c r="D1736">
        <v>13060017</v>
      </c>
      <c r="E1736" s="1">
        <v>43332</v>
      </c>
      <c r="F1736">
        <v>81.8</v>
      </c>
      <c r="G1736">
        <v>3</v>
      </c>
      <c r="H1736">
        <v>1</v>
      </c>
      <c r="I1736">
        <v>88</v>
      </c>
      <c r="J1736" t="s">
        <v>469</v>
      </c>
      <c r="K1736">
        <v>2018</v>
      </c>
      <c r="L1736">
        <v>14816</v>
      </c>
    </row>
    <row r="1737" spans="1:12" x14ac:dyDescent="0.25">
      <c r="A1737" t="s">
        <v>506</v>
      </c>
      <c r="B1737">
        <v>1</v>
      </c>
      <c r="C1737">
        <v>1111</v>
      </c>
      <c r="D1737">
        <v>13060019</v>
      </c>
      <c r="E1737" s="1">
        <v>43332</v>
      </c>
      <c r="F1737">
        <v>65</v>
      </c>
      <c r="G1737">
        <v>1</v>
      </c>
      <c r="H1737">
        <v>1</v>
      </c>
      <c r="I1737">
        <v>88</v>
      </c>
      <c r="J1737" t="s">
        <v>469</v>
      </c>
      <c r="K1737">
        <v>2018</v>
      </c>
      <c r="L1737">
        <v>12004</v>
      </c>
    </row>
    <row r="1738" spans="1:12" x14ac:dyDescent="0.25">
      <c r="A1738" t="s">
        <v>506</v>
      </c>
      <c r="B1738">
        <v>1</v>
      </c>
      <c r="C1738">
        <v>1111</v>
      </c>
      <c r="D1738">
        <v>13060027</v>
      </c>
      <c r="E1738" s="1">
        <v>43332</v>
      </c>
      <c r="F1738">
        <v>35.299999999999997</v>
      </c>
      <c r="G1738">
        <v>1</v>
      </c>
      <c r="H1738">
        <v>1</v>
      </c>
      <c r="I1738">
        <v>88</v>
      </c>
      <c r="J1738" t="s">
        <v>469</v>
      </c>
      <c r="K1738">
        <v>2018</v>
      </c>
      <c r="L1738">
        <v>14816</v>
      </c>
    </row>
    <row r="1739" spans="1:12" x14ac:dyDescent="0.25">
      <c r="A1739" t="s">
        <v>506</v>
      </c>
      <c r="B1739">
        <v>1</v>
      </c>
      <c r="C1739">
        <v>1111</v>
      </c>
      <c r="D1739">
        <v>10210063</v>
      </c>
      <c r="E1739" s="1">
        <v>42566</v>
      </c>
      <c r="F1739">
        <v>35.299999999999997</v>
      </c>
      <c r="G1739">
        <v>1</v>
      </c>
      <c r="H1739">
        <v>1</v>
      </c>
      <c r="I1739">
        <v>88</v>
      </c>
      <c r="J1739" t="s">
        <v>469</v>
      </c>
      <c r="K1739">
        <v>2016</v>
      </c>
      <c r="L1739">
        <v>8599</v>
      </c>
    </row>
    <row r="1740" spans="1:12" x14ac:dyDescent="0.25">
      <c r="A1740" t="s">
        <v>506</v>
      </c>
      <c r="B1740">
        <v>1</v>
      </c>
      <c r="C1740">
        <v>1111</v>
      </c>
      <c r="D1740">
        <v>10210065</v>
      </c>
      <c r="E1740" s="1">
        <v>42566</v>
      </c>
      <c r="F1740">
        <v>35.299999999999997</v>
      </c>
      <c r="G1740">
        <v>1</v>
      </c>
      <c r="H1740">
        <v>1</v>
      </c>
      <c r="I1740">
        <v>88</v>
      </c>
      <c r="J1740" t="s">
        <v>469</v>
      </c>
      <c r="K1740">
        <v>2016</v>
      </c>
      <c r="L1740">
        <v>7284</v>
      </c>
    </row>
    <row r="1741" spans="1:12" x14ac:dyDescent="0.25">
      <c r="A1741" t="s">
        <v>506</v>
      </c>
      <c r="B1741">
        <v>1</v>
      </c>
      <c r="C1741">
        <v>1111</v>
      </c>
      <c r="D1741">
        <v>11520257</v>
      </c>
      <c r="E1741" s="1">
        <v>42900</v>
      </c>
      <c r="F1741">
        <v>31.5</v>
      </c>
      <c r="G1741">
        <v>2</v>
      </c>
      <c r="H1741">
        <v>1</v>
      </c>
      <c r="I1741">
        <v>88</v>
      </c>
      <c r="J1741" t="s">
        <v>469</v>
      </c>
      <c r="K1741">
        <v>2017</v>
      </c>
      <c r="L1741">
        <v>3895</v>
      </c>
    </row>
    <row r="1742" spans="1:12" x14ac:dyDescent="0.25">
      <c r="A1742" t="s">
        <v>506</v>
      </c>
      <c r="B1742">
        <v>1</v>
      </c>
      <c r="C1742">
        <v>1111</v>
      </c>
      <c r="D1742">
        <v>11520260</v>
      </c>
      <c r="E1742" s="1">
        <v>42900</v>
      </c>
      <c r="F1742">
        <v>35.299999999999997</v>
      </c>
      <c r="G1742">
        <v>1</v>
      </c>
      <c r="H1742">
        <v>1</v>
      </c>
      <c r="I1742">
        <v>88</v>
      </c>
      <c r="J1742" t="s">
        <v>469</v>
      </c>
      <c r="K1742">
        <v>2017</v>
      </c>
      <c r="L1742">
        <v>6425</v>
      </c>
    </row>
    <row r="1743" spans="1:12" x14ac:dyDescent="0.25">
      <c r="A1743" t="s">
        <v>506</v>
      </c>
      <c r="B1743">
        <v>1</v>
      </c>
      <c r="C1743">
        <v>1111</v>
      </c>
      <c r="D1743">
        <v>9910137</v>
      </c>
      <c r="E1743" s="1">
        <v>42451</v>
      </c>
      <c r="F1743">
        <v>42.38</v>
      </c>
      <c r="G1743">
        <v>2</v>
      </c>
      <c r="H1743">
        <v>1</v>
      </c>
      <c r="I1743">
        <v>88</v>
      </c>
      <c r="J1743" t="s">
        <v>469</v>
      </c>
      <c r="K1743">
        <v>2015</v>
      </c>
      <c r="L1743">
        <v>28764</v>
      </c>
    </row>
    <row r="1744" spans="1:12" x14ac:dyDescent="0.25">
      <c r="A1744" t="s">
        <v>506</v>
      </c>
      <c r="B1744">
        <v>1</v>
      </c>
      <c r="C1744">
        <v>1111</v>
      </c>
      <c r="D1744">
        <v>11310004</v>
      </c>
      <c r="E1744" s="1">
        <v>42864</v>
      </c>
      <c r="F1744">
        <v>56.49</v>
      </c>
      <c r="G1744">
        <v>2</v>
      </c>
      <c r="H1744">
        <v>1</v>
      </c>
      <c r="I1744">
        <v>88</v>
      </c>
      <c r="J1744" t="s">
        <v>469</v>
      </c>
      <c r="K1744">
        <v>2017</v>
      </c>
      <c r="L1744">
        <v>3895</v>
      </c>
    </row>
    <row r="1745" spans="1:12" x14ac:dyDescent="0.25">
      <c r="A1745" t="s">
        <v>506</v>
      </c>
      <c r="B1745">
        <v>1</v>
      </c>
      <c r="C1745">
        <v>1111</v>
      </c>
      <c r="D1745">
        <v>9710150</v>
      </c>
      <c r="E1745" s="1">
        <v>42410</v>
      </c>
      <c r="F1745">
        <v>10.46</v>
      </c>
      <c r="G1745">
        <v>1</v>
      </c>
      <c r="H1745">
        <v>1</v>
      </c>
      <c r="I1745">
        <v>88</v>
      </c>
      <c r="J1745" t="s">
        <v>469</v>
      </c>
      <c r="K1745">
        <v>2015</v>
      </c>
      <c r="L1745">
        <v>12462</v>
      </c>
    </row>
    <row r="1746" spans="1:12" x14ac:dyDescent="0.25">
      <c r="A1746" t="s">
        <v>506</v>
      </c>
      <c r="B1746">
        <v>1</v>
      </c>
      <c r="C1746">
        <v>1111</v>
      </c>
      <c r="D1746">
        <v>9710152</v>
      </c>
      <c r="E1746" s="1">
        <v>42410</v>
      </c>
      <c r="F1746">
        <v>35.299999999999997</v>
      </c>
      <c r="G1746">
        <v>1</v>
      </c>
      <c r="H1746">
        <v>1</v>
      </c>
      <c r="I1746">
        <v>88</v>
      </c>
      <c r="J1746" t="s">
        <v>469</v>
      </c>
      <c r="K1746">
        <v>2015</v>
      </c>
      <c r="L1746">
        <v>26280</v>
      </c>
    </row>
    <row r="1747" spans="1:12" x14ac:dyDescent="0.25">
      <c r="A1747" t="s">
        <v>506</v>
      </c>
      <c r="B1747">
        <v>1</v>
      </c>
      <c r="C1747">
        <v>1111</v>
      </c>
      <c r="D1747">
        <v>9710153</v>
      </c>
      <c r="E1747" s="1">
        <v>42410</v>
      </c>
      <c r="F1747">
        <v>35.299999999999997</v>
      </c>
      <c r="G1747">
        <v>1</v>
      </c>
      <c r="H1747">
        <v>1</v>
      </c>
      <c r="I1747">
        <v>88</v>
      </c>
      <c r="J1747" t="s">
        <v>469</v>
      </c>
      <c r="K1747">
        <v>2015</v>
      </c>
      <c r="L1747">
        <v>24915</v>
      </c>
    </row>
    <row r="1748" spans="1:12" x14ac:dyDescent="0.25">
      <c r="A1748" t="s">
        <v>506</v>
      </c>
      <c r="B1748">
        <v>1</v>
      </c>
      <c r="C1748">
        <v>1111</v>
      </c>
      <c r="D1748">
        <v>9710154</v>
      </c>
      <c r="E1748" s="1">
        <v>42410</v>
      </c>
      <c r="F1748">
        <v>35.299999999999997</v>
      </c>
      <c r="G1748">
        <v>1</v>
      </c>
      <c r="H1748">
        <v>1</v>
      </c>
      <c r="I1748">
        <v>88</v>
      </c>
      <c r="J1748" t="s">
        <v>469</v>
      </c>
      <c r="K1748">
        <v>2015</v>
      </c>
      <c r="L1748">
        <v>24914</v>
      </c>
    </row>
    <row r="1749" spans="1:12" x14ac:dyDescent="0.25">
      <c r="A1749" t="s">
        <v>506</v>
      </c>
      <c r="B1749">
        <v>1</v>
      </c>
      <c r="C1749">
        <v>1111</v>
      </c>
      <c r="D1749">
        <v>11960075</v>
      </c>
      <c r="E1749" s="1">
        <v>43033</v>
      </c>
      <c r="F1749">
        <v>35.299999999999997</v>
      </c>
      <c r="G1749">
        <v>1</v>
      </c>
      <c r="H1749">
        <v>1</v>
      </c>
      <c r="I1749">
        <v>88</v>
      </c>
      <c r="J1749" t="s">
        <v>469</v>
      </c>
      <c r="K1749">
        <v>2017</v>
      </c>
      <c r="L1749">
        <v>19787</v>
      </c>
    </row>
    <row r="1750" spans="1:12" x14ac:dyDescent="0.25">
      <c r="A1750" t="s">
        <v>506</v>
      </c>
      <c r="B1750">
        <v>1</v>
      </c>
      <c r="C1750">
        <v>1111</v>
      </c>
      <c r="D1750">
        <v>11960079</v>
      </c>
      <c r="E1750" s="1">
        <v>43033</v>
      </c>
      <c r="F1750">
        <v>35.299999999999997</v>
      </c>
      <c r="G1750">
        <v>1</v>
      </c>
      <c r="H1750">
        <v>1</v>
      </c>
      <c r="I1750">
        <v>88</v>
      </c>
      <c r="J1750" t="s">
        <v>469</v>
      </c>
      <c r="K1750">
        <v>2017</v>
      </c>
      <c r="L1750">
        <v>21166</v>
      </c>
    </row>
    <row r="1751" spans="1:12" x14ac:dyDescent="0.25">
      <c r="A1751" t="s">
        <v>506</v>
      </c>
      <c r="B1751">
        <v>1</v>
      </c>
      <c r="C1751">
        <v>1111</v>
      </c>
      <c r="D1751">
        <v>11530216</v>
      </c>
      <c r="E1751" s="1">
        <v>42901</v>
      </c>
      <c r="F1751">
        <v>21.19</v>
      </c>
      <c r="G1751">
        <v>1</v>
      </c>
      <c r="H1751">
        <v>1</v>
      </c>
      <c r="I1751">
        <v>88</v>
      </c>
      <c r="J1751" t="s">
        <v>469</v>
      </c>
      <c r="K1751">
        <v>2017</v>
      </c>
      <c r="L1751">
        <v>9352</v>
      </c>
    </row>
    <row r="1752" spans="1:12" x14ac:dyDescent="0.25">
      <c r="A1752" t="s">
        <v>506</v>
      </c>
      <c r="B1752">
        <v>1</v>
      </c>
      <c r="C1752">
        <v>1111</v>
      </c>
      <c r="D1752">
        <v>11530218</v>
      </c>
      <c r="E1752" s="1">
        <v>42901</v>
      </c>
      <c r="F1752">
        <v>21.19</v>
      </c>
      <c r="G1752">
        <v>1</v>
      </c>
      <c r="H1752">
        <v>1</v>
      </c>
      <c r="I1752">
        <v>88</v>
      </c>
      <c r="J1752" t="s">
        <v>469</v>
      </c>
      <c r="K1752">
        <v>2017</v>
      </c>
      <c r="L1752">
        <v>7890</v>
      </c>
    </row>
    <row r="1753" spans="1:12" x14ac:dyDescent="0.25">
      <c r="A1753" t="s">
        <v>506</v>
      </c>
      <c r="B1753">
        <v>1</v>
      </c>
      <c r="C1753">
        <v>1111</v>
      </c>
      <c r="D1753">
        <v>11530219</v>
      </c>
      <c r="E1753" s="1">
        <v>42901</v>
      </c>
      <c r="F1753">
        <v>35.15</v>
      </c>
      <c r="G1753">
        <v>1</v>
      </c>
      <c r="H1753">
        <v>1</v>
      </c>
      <c r="I1753">
        <v>88</v>
      </c>
      <c r="J1753" t="s">
        <v>469</v>
      </c>
      <c r="K1753">
        <v>2017</v>
      </c>
      <c r="L1753">
        <v>8380</v>
      </c>
    </row>
    <row r="1754" spans="1:12" x14ac:dyDescent="0.25">
      <c r="A1754" t="s">
        <v>506</v>
      </c>
      <c r="B1754">
        <v>1</v>
      </c>
      <c r="C1754">
        <v>1111</v>
      </c>
      <c r="D1754">
        <v>9710156</v>
      </c>
      <c r="E1754" s="1">
        <v>42412</v>
      </c>
      <c r="F1754">
        <v>70.599999999999994</v>
      </c>
      <c r="G1754">
        <v>2</v>
      </c>
      <c r="H1754">
        <v>1</v>
      </c>
      <c r="I1754">
        <v>88</v>
      </c>
      <c r="J1754" t="s">
        <v>469</v>
      </c>
      <c r="K1754">
        <v>2015</v>
      </c>
      <c r="L1754">
        <v>25790</v>
      </c>
    </row>
    <row r="1755" spans="1:12" x14ac:dyDescent="0.25">
      <c r="A1755" t="s">
        <v>506</v>
      </c>
      <c r="B1755">
        <v>1</v>
      </c>
      <c r="C1755">
        <v>1111</v>
      </c>
      <c r="D1755">
        <v>9710155</v>
      </c>
      <c r="E1755" s="1">
        <v>42412</v>
      </c>
      <c r="F1755">
        <v>35.299999999999997</v>
      </c>
      <c r="G1755">
        <v>1</v>
      </c>
      <c r="H1755">
        <v>1</v>
      </c>
      <c r="I1755">
        <v>88</v>
      </c>
      <c r="J1755" t="s">
        <v>469</v>
      </c>
      <c r="K1755">
        <v>2015</v>
      </c>
      <c r="L1755">
        <v>24217</v>
      </c>
    </row>
    <row r="1756" spans="1:12" x14ac:dyDescent="0.25">
      <c r="A1756" t="s">
        <v>506</v>
      </c>
      <c r="B1756">
        <v>1</v>
      </c>
      <c r="C1756">
        <v>1111</v>
      </c>
      <c r="D1756">
        <v>9710159</v>
      </c>
      <c r="E1756" s="1">
        <v>42412</v>
      </c>
      <c r="F1756">
        <v>35.299999999999997</v>
      </c>
      <c r="G1756">
        <v>1</v>
      </c>
      <c r="H1756">
        <v>1</v>
      </c>
      <c r="I1756">
        <v>88</v>
      </c>
      <c r="J1756" t="s">
        <v>469</v>
      </c>
      <c r="K1756">
        <v>2015</v>
      </c>
      <c r="L1756">
        <v>23736</v>
      </c>
    </row>
    <row r="1757" spans="1:12" x14ac:dyDescent="0.25">
      <c r="A1757" t="s">
        <v>506</v>
      </c>
      <c r="B1757">
        <v>1</v>
      </c>
      <c r="C1757">
        <v>1111</v>
      </c>
      <c r="D1757">
        <v>9710160</v>
      </c>
      <c r="E1757" s="1">
        <v>42412</v>
      </c>
      <c r="F1757">
        <v>70.599999999999994</v>
      </c>
      <c r="G1757">
        <v>2</v>
      </c>
      <c r="H1757">
        <v>1</v>
      </c>
      <c r="I1757">
        <v>88</v>
      </c>
      <c r="J1757" t="s">
        <v>469</v>
      </c>
      <c r="K1757">
        <v>2015</v>
      </c>
      <c r="L1757">
        <v>25105</v>
      </c>
    </row>
    <row r="1758" spans="1:12" x14ac:dyDescent="0.25">
      <c r="A1758" t="s">
        <v>506</v>
      </c>
      <c r="B1758">
        <v>1</v>
      </c>
      <c r="C1758">
        <v>1111</v>
      </c>
      <c r="D1758">
        <v>9710161</v>
      </c>
      <c r="E1758" s="1">
        <v>42412</v>
      </c>
      <c r="F1758">
        <v>56.49</v>
      </c>
      <c r="G1758">
        <v>2</v>
      </c>
      <c r="H1758">
        <v>1</v>
      </c>
      <c r="I1758">
        <v>88</v>
      </c>
      <c r="J1758" t="s">
        <v>469</v>
      </c>
      <c r="K1758">
        <v>2015</v>
      </c>
      <c r="L1758">
        <v>25120</v>
      </c>
    </row>
    <row r="1759" spans="1:12" x14ac:dyDescent="0.25">
      <c r="A1759" t="s">
        <v>506</v>
      </c>
      <c r="B1759">
        <v>1</v>
      </c>
      <c r="C1759">
        <v>1111</v>
      </c>
      <c r="D1759">
        <v>9710162</v>
      </c>
      <c r="E1759" s="1">
        <v>42412</v>
      </c>
      <c r="F1759">
        <v>35.299999999999997</v>
      </c>
      <c r="G1759">
        <v>1</v>
      </c>
      <c r="H1759">
        <v>1</v>
      </c>
      <c r="I1759">
        <v>88</v>
      </c>
      <c r="J1759" t="s">
        <v>469</v>
      </c>
      <c r="K1759">
        <v>2016</v>
      </c>
      <c r="L1759">
        <v>3115</v>
      </c>
    </row>
    <row r="1760" spans="1:12" x14ac:dyDescent="0.25">
      <c r="A1760" t="s">
        <v>506</v>
      </c>
      <c r="B1760">
        <v>1</v>
      </c>
      <c r="C1760">
        <v>1111</v>
      </c>
      <c r="D1760">
        <v>9710164</v>
      </c>
      <c r="E1760" s="1">
        <v>42412</v>
      </c>
      <c r="F1760">
        <v>70.599999999999994</v>
      </c>
      <c r="G1760">
        <v>2</v>
      </c>
      <c r="H1760">
        <v>1</v>
      </c>
      <c r="I1760">
        <v>88</v>
      </c>
      <c r="J1760" t="s">
        <v>469</v>
      </c>
      <c r="K1760">
        <v>2016</v>
      </c>
      <c r="L1760">
        <v>3119</v>
      </c>
    </row>
    <row r="1761" spans="1:12" x14ac:dyDescent="0.25">
      <c r="A1761" t="s">
        <v>506</v>
      </c>
      <c r="B1761">
        <v>1</v>
      </c>
      <c r="C1761">
        <v>1111</v>
      </c>
      <c r="D1761">
        <v>9710165</v>
      </c>
      <c r="E1761" s="1">
        <v>42412</v>
      </c>
      <c r="F1761">
        <v>35.299999999999997</v>
      </c>
      <c r="G1761">
        <v>1</v>
      </c>
      <c r="H1761">
        <v>1</v>
      </c>
      <c r="I1761">
        <v>88</v>
      </c>
      <c r="J1761" t="s">
        <v>469</v>
      </c>
      <c r="K1761">
        <v>2015</v>
      </c>
      <c r="L1761">
        <v>24898</v>
      </c>
    </row>
    <row r="1762" spans="1:12" x14ac:dyDescent="0.25">
      <c r="A1762" t="s">
        <v>506</v>
      </c>
      <c r="B1762">
        <v>1</v>
      </c>
      <c r="C1762">
        <v>1111</v>
      </c>
      <c r="D1762">
        <v>13040098</v>
      </c>
      <c r="E1762" s="1">
        <v>43339</v>
      </c>
      <c r="F1762">
        <v>65</v>
      </c>
      <c r="G1762">
        <v>1</v>
      </c>
      <c r="H1762">
        <v>1</v>
      </c>
      <c r="I1762">
        <v>88</v>
      </c>
      <c r="J1762" t="s">
        <v>469</v>
      </c>
      <c r="K1762">
        <v>2018</v>
      </c>
      <c r="L1762">
        <v>3643</v>
      </c>
    </row>
    <row r="1763" spans="1:12" x14ac:dyDescent="0.25">
      <c r="A1763" t="s">
        <v>506</v>
      </c>
      <c r="B1763">
        <v>1</v>
      </c>
      <c r="C1763">
        <v>1111</v>
      </c>
      <c r="D1763">
        <v>11970278</v>
      </c>
      <c r="E1763" s="1">
        <v>43042</v>
      </c>
      <c r="F1763">
        <v>70.599999999999994</v>
      </c>
      <c r="G1763">
        <v>2</v>
      </c>
      <c r="H1763">
        <v>1</v>
      </c>
      <c r="I1763">
        <v>88</v>
      </c>
      <c r="J1763" t="s">
        <v>469</v>
      </c>
      <c r="K1763">
        <v>2017</v>
      </c>
      <c r="L1763">
        <v>16364</v>
      </c>
    </row>
    <row r="1764" spans="1:12" x14ac:dyDescent="0.25">
      <c r="A1764" t="s">
        <v>506</v>
      </c>
      <c r="B1764">
        <v>1</v>
      </c>
      <c r="C1764">
        <v>1111</v>
      </c>
      <c r="D1764">
        <v>11960073</v>
      </c>
      <c r="E1764" s="1">
        <v>43033</v>
      </c>
      <c r="F1764">
        <v>21.19</v>
      </c>
      <c r="G1764">
        <v>1</v>
      </c>
      <c r="H1764">
        <v>1</v>
      </c>
      <c r="I1764">
        <v>88</v>
      </c>
      <c r="J1764" t="s">
        <v>469</v>
      </c>
      <c r="K1764">
        <v>2017</v>
      </c>
      <c r="L1764">
        <v>20864</v>
      </c>
    </row>
    <row r="1765" spans="1:12" x14ac:dyDescent="0.25">
      <c r="A1765" t="s">
        <v>506</v>
      </c>
      <c r="B1765">
        <v>1</v>
      </c>
      <c r="C1765">
        <v>1111</v>
      </c>
      <c r="D1765">
        <v>12090255</v>
      </c>
      <c r="E1765" s="1">
        <v>43056</v>
      </c>
      <c r="F1765">
        <v>15.75</v>
      </c>
      <c r="G1765">
        <v>1</v>
      </c>
      <c r="H1765">
        <v>1</v>
      </c>
      <c r="I1765">
        <v>88</v>
      </c>
      <c r="J1765" t="s">
        <v>469</v>
      </c>
      <c r="K1765">
        <v>2017</v>
      </c>
      <c r="L1765">
        <v>20287</v>
      </c>
    </row>
    <row r="1766" spans="1:12" x14ac:dyDescent="0.25">
      <c r="A1766" t="s">
        <v>506</v>
      </c>
      <c r="B1766">
        <v>1</v>
      </c>
      <c r="C1766">
        <v>1111</v>
      </c>
      <c r="D1766">
        <v>12090256</v>
      </c>
      <c r="E1766" s="1">
        <v>43056</v>
      </c>
      <c r="F1766">
        <v>31.49</v>
      </c>
      <c r="G1766">
        <v>1</v>
      </c>
      <c r="H1766">
        <v>1</v>
      </c>
      <c r="I1766">
        <v>88</v>
      </c>
      <c r="J1766" t="s">
        <v>469</v>
      </c>
      <c r="K1766">
        <v>2017</v>
      </c>
      <c r="L1766">
        <v>6354</v>
      </c>
    </row>
    <row r="1767" spans="1:12" x14ac:dyDescent="0.25">
      <c r="A1767" t="s">
        <v>506</v>
      </c>
      <c r="B1767">
        <v>1</v>
      </c>
      <c r="C1767">
        <v>1111</v>
      </c>
      <c r="D1767">
        <v>12090257</v>
      </c>
      <c r="E1767" s="1">
        <v>43056</v>
      </c>
      <c r="F1767">
        <v>35.299999999999997</v>
      </c>
      <c r="G1767">
        <v>1</v>
      </c>
      <c r="H1767">
        <v>1</v>
      </c>
      <c r="I1767">
        <v>88</v>
      </c>
      <c r="J1767" t="s">
        <v>469</v>
      </c>
      <c r="K1767">
        <v>2017</v>
      </c>
      <c r="L1767">
        <v>25136</v>
      </c>
    </row>
    <row r="1768" spans="1:12" x14ac:dyDescent="0.25">
      <c r="A1768" t="s">
        <v>506</v>
      </c>
      <c r="B1768">
        <v>1</v>
      </c>
      <c r="C1768">
        <v>1111</v>
      </c>
      <c r="D1768">
        <v>12750206</v>
      </c>
      <c r="E1768" s="1">
        <v>43228</v>
      </c>
      <c r="F1768">
        <v>105.9</v>
      </c>
      <c r="G1768">
        <v>3</v>
      </c>
      <c r="H1768">
        <v>1</v>
      </c>
      <c r="I1768">
        <v>88</v>
      </c>
      <c r="J1768" t="s">
        <v>469</v>
      </c>
      <c r="K1768">
        <v>2018</v>
      </c>
      <c r="L1768">
        <v>7708</v>
      </c>
    </row>
    <row r="1769" spans="1:12" x14ac:dyDescent="0.25">
      <c r="A1769" t="s">
        <v>506</v>
      </c>
      <c r="B1769">
        <v>1</v>
      </c>
      <c r="C1769">
        <v>1111</v>
      </c>
      <c r="D1769">
        <v>12750210</v>
      </c>
      <c r="E1769" s="1">
        <v>43228</v>
      </c>
      <c r="F1769">
        <v>70.599999999999994</v>
      </c>
      <c r="G1769">
        <v>2</v>
      </c>
      <c r="H1769">
        <v>1</v>
      </c>
      <c r="I1769">
        <v>88</v>
      </c>
      <c r="J1769" t="s">
        <v>469</v>
      </c>
      <c r="K1769">
        <v>2018</v>
      </c>
      <c r="L1769">
        <v>6362</v>
      </c>
    </row>
    <row r="1770" spans="1:12" x14ac:dyDescent="0.25">
      <c r="A1770" t="s">
        <v>506</v>
      </c>
      <c r="B1770">
        <v>1</v>
      </c>
      <c r="C1770">
        <v>1111</v>
      </c>
      <c r="D1770">
        <v>12750211</v>
      </c>
      <c r="E1770" s="1">
        <v>43228</v>
      </c>
      <c r="F1770">
        <v>35.299999999999997</v>
      </c>
      <c r="G1770">
        <v>1</v>
      </c>
      <c r="H1770">
        <v>1</v>
      </c>
      <c r="I1770">
        <v>88</v>
      </c>
      <c r="J1770" t="s">
        <v>469</v>
      </c>
      <c r="K1770">
        <v>2018</v>
      </c>
      <c r="L1770">
        <v>11078</v>
      </c>
    </row>
    <row r="1771" spans="1:12" x14ac:dyDescent="0.25">
      <c r="A1771" t="s">
        <v>506</v>
      </c>
      <c r="B1771">
        <v>1</v>
      </c>
      <c r="C1771">
        <v>1111</v>
      </c>
      <c r="D1771">
        <v>12750212</v>
      </c>
      <c r="E1771" s="1">
        <v>43228</v>
      </c>
      <c r="F1771">
        <v>65</v>
      </c>
      <c r="G1771">
        <v>1</v>
      </c>
      <c r="H1771">
        <v>1</v>
      </c>
      <c r="I1771">
        <v>88</v>
      </c>
      <c r="J1771" t="s">
        <v>469</v>
      </c>
      <c r="K1771">
        <v>2018</v>
      </c>
      <c r="L1771">
        <v>5854</v>
      </c>
    </row>
    <row r="1772" spans="1:12" x14ac:dyDescent="0.25">
      <c r="A1772" t="s">
        <v>506</v>
      </c>
      <c r="B1772">
        <v>1</v>
      </c>
      <c r="C1772">
        <v>1111</v>
      </c>
      <c r="D1772">
        <v>11660161</v>
      </c>
      <c r="E1772" s="1">
        <v>42941</v>
      </c>
      <c r="F1772">
        <v>15.75</v>
      </c>
      <c r="G1772">
        <v>1</v>
      </c>
      <c r="H1772">
        <v>1</v>
      </c>
      <c r="I1772">
        <v>88</v>
      </c>
      <c r="J1772" t="s">
        <v>469</v>
      </c>
      <c r="K1772">
        <v>2017</v>
      </c>
      <c r="L1772">
        <v>5772</v>
      </c>
    </row>
    <row r="1773" spans="1:12" x14ac:dyDescent="0.25">
      <c r="A1773" t="s">
        <v>506</v>
      </c>
      <c r="B1773">
        <v>1</v>
      </c>
      <c r="C1773">
        <v>1111</v>
      </c>
      <c r="D1773">
        <v>11660163</v>
      </c>
      <c r="E1773" s="1">
        <v>42941</v>
      </c>
      <c r="F1773">
        <v>40.340000000000003</v>
      </c>
      <c r="G1773">
        <v>3</v>
      </c>
      <c r="H1773">
        <v>1</v>
      </c>
      <c r="I1773">
        <v>88</v>
      </c>
      <c r="J1773" t="s">
        <v>469</v>
      </c>
      <c r="K1773">
        <v>2017</v>
      </c>
      <c r="L1773">
        <v>5014</v>
      </c>
    </row>
    <row r="1774" spans="1:12" x14ac:dyDescent="0.25">
      <c r="A1774" t="s">
        <v>506</v>
      </c>
      <c r="B1774">
        <v>1</v>
      </c>
      <c r="C1774">
        <v>1111</v>
      </c>
      <c r="D1774">
        <v>11660164</v>
      </c>
      <c r="E1774" s="1">
        <v>42941</v>
      </c>
      <c r="F1774">
        <v>35.299999999999997</v>
      </c>
      <c r="G1774">
        <v>1</v>
      </c>
      <c r="H1774">
        <v>1</v>
      </c>
      <c r="I1774">
        <v>88</v>
      </c>
      <c r="J1774" t="s">
        <v>469</v>
      </c>
      <c r="K1774">
        <v>2017</v>
      </c>
      <c r="L1774">
        <v>19156</v>
      </c>
    </row>
    <row r="1775" spans="1:12" x14ac:dyDescent="0.25">
      <c r="A1775" t="s">
        <v>506</v>
      </c>
      <c r="B1775">
        <v>1</v>
      </c>
      <c r="C1775">
        <v>1111</v>
      </c>
      <c r="D1775">
        <v>11660175</v>
      </c>
      <c r="E1775" s="1">
        <v>42941</v>
      </c>
      <c r="F1775">
        <v>35.299999999999997</v>
      </c>
      <c r="G1775">
        <v>1</v>
      </c>
      <c r="H1775">
        <v>1</v>
      </c>
      <c r="I1775">
        <v>88</v>
      </c>
      <c r="J1775" t="s">
        <v>469</v>
      </c>
      <c r="K1775">
        <v>2017</v>
      </c>
      <c r="L1775">
        <v>9387</v>
      </c>
    </row>
    <row r="1776" spans="1:12" x14ac:dyDescent="0.25">
      <c r="A1776" t="s">
        <v>506</v>
      </c>
      <c r="B1776">
        <v>1</v>
      </c>
      <c r="C1776">
        <v>1111</v>
      </c>
      <c r="D1776">
        <v>11660184</v>
      </c>
      <c r="E1776" s="1">
        <v>42941</v>
      </c>
      <c r="F1776">
        <v>35.299999999999997</v>
      </c>
      <c r="G1776">
        <v>1</v>
      </c>
      <c r="H1776">
        <v>1</v>
      </c>
      <c r="I1776">
        <v>88</v>
      </c>
      <c r="J1776" t="s">
        <v>469</v>
      </c>
      <c r="K1776">
        <v>2017</v>
      </c>
      <c r="L1776">
        <v>9953</v>
      </c>
    </row>
    <row r="1777" spans="1:12" x14ac:dyDescent="0.25">
      <c r="A1777" t="s">
        <v>506</v>
      </c>
      <c r="B1777">
        <v>1</v>
      </c>
      <c r="C1777">
        <v>1111</v>
      </c>
      <c r="D1777">
        <v>11660185</v>
      </c>
      <c r="E1777" s="1">
        <v>42941</v>
      </c>
      <c r="F1777">
        <v>35.299999999999997</v>
      </c>
      <c r="G1777">
        <v>1</v>
      </c>
      <c r="H1777">
        <v>1</v>
      </c>
      <c r="I1777">
        <v>88</v>
      </c>
      <c r="J1777" t="s">
        <v>469</v>
      </c>
      <c r="K1777">
        <v>2017</v>
      </c>
      <c r="L1777">
        <v>11546</v>
      </c>
    </row>
    <row r="1778" spans="1:12" x14ac:dyDescent="0.25">
      <c r="A1778" t="s">
        <v>506</v>
      </c>
      <c r="B1778">
        <v>1</v>
      </c>
      <c r="C1778">
        <v>1111</v>
      </c>
      <c r="D1778">
        <v>11660186</v>
      </c>
      <c r="E1778" s="1">
        <v>42941</v>
      </c>
      <c r="F1778">
        <v>35.299999999999997</v>
      </c>
      <c r="G1778">
        <v>1</v>
      </c>
      <c r="H1778">
        <v>1</v>
      </c>
      <c r="I1778">
        <v>88</v>
      </c>
      <c r="J1778" t="s">
        <v>469</v>
      </c>
      <c r="K1778">
        <v>2017</v>
      </c>
      <c r="L1778">
        <v>12609</v>
      </c>
    </row>
    <row r="1779" spans="1:12" x14ac:dyDescent="0.25">
      <c r="A1779" t="s">
        <v>506</v>
      </c>
      <c r="B1779">
        <v>1</v>
      </c>
      <c r="C1779">
        <v>1111</v>
      </c>
      <c r="D1779">
        <v>11410286</v>
      </c>
      <c r="E1779" s="1">
        <v>42870</v>
      </c>
      <c r="F1779">
        <v>35.299999999999997</v>
      </c>
      <c r="G1779">
        <v>1</v>
      </c>
      <c r="H1779">
        <v>1</v>
      </c>
      <c r="I1779">
        <v>88</v>
      </c>
      <c r="J1779" t="s">
        <v>469</v>
      </c>
      <c r="K1779">
        <v>2017</v>
      </c>
      <c r="L1779">
        <v>5014</v>
      </c>
    </row>
    <row r="1780" spans="1:12" x14ac:dyDescent="0.25">
      <c r="A1780" t="s">
        <v>506</v>
      </c>
      <c r="B1780">
        <v>1</v>
      </c>
      <c r="C1780">
        <v>1111</v>
      </c>
      <c r="D1780">
        <v>11410287</v>
      </c>
      <c r="E1780" s="1">
        <v>42870</v>
      </c>
      <c r="F1780">
        <v>35.299999999999997</v>
      </c>
      <c r="G1780">
        <v>1</v>
      </c>
      <c r="H1780">
        <v>1</v>
      </c>
      <c r="I1780">
        <v>88</v>
      </c>
      <c r="J1780" t="s">
        <v>469</v>
      </c>
      <c r="K1780">
        <v>2017</v>
      </c>
      <c r="L1780">
        <v>5408</v>
      </c>
    </row>
    <row r="1781" spans="1:12" x14ac:dyDescent="0.25">
      <c r="A1781" t="s">
        <v>506</v>
      </c>
      <c r="B1781">
        <v>1</v>
      </c>
      <c r="C1781">
        <v>1111</v>
      </c>
      <c r="D1781">
        <v>10010044</v>
      </c>
      <c r="E1781" s="1">
        <v>42467</v>
      </c>
      <c r="F1781">
        <v>15.75</v>
      </c>
      <c r="G1781">
        <v>1</v>
      </c>
      <c r="H1781">
        <v>1</v>
      </c>
      <c r="I1781">
        <v>88</v>
      </c>
      <c r="J1781" t="s">
        <v>469</v>
      </c>
      <c r="K1781">
        <v>2015</v>
      </c>
      <c r="L1781">
        <v>29048</v>
      </c>
    </row>
    <row r="1782" spans="1:12" x14ac:dyDescent="0.25">
      <c r="A1782" t="s">
        <v>506</v>
      </c>
      <c r="B1782">
        <v>1</v>
      </c>
      <c r="C1782">
        <v>1111</v>
      </c>
      <c r="D1782">
        <v>11880285</v>
      </c>
      <c r="E1782" s="1">
        <v>43031</v>
      </c>
      <c r="F1782">
        <v>35.299999999999997</v>
      </c>
      <c r="G1782">
        <v>1</v>
      </c>
      <c r="H1782">
        <v>1</v>
      </c>
      <c r="I1782">
        <v>88</v>
      </c>
      <c r="J1782" t="s">
        <v>469</v>
      </c>
      <c r="K1782">
        <v>2017</v>
      </c>
      <c r="L1782">
        <v>5014</v>
      </c>
    </row>
    <row r="1783" spans="1:12" x14ac:dyDescent="0.25">
      <c r="A1783" t="s">
        <v>506</v>
      </c>
      <c r="B1783">
        <v>1</v>
      </c>
      <c r="C1783">
        <v>1111</v>
      </c>
      <c r="D1783">
        <v>11960078</v>
      </c>
      <c r="E1783" s="1">
        <v>43034</v>
      </c>
      <c r="F1783">
        <v>35.299999999999997</v>
      </c>
      <c r="G1783">
        <v>1</v>
      </c>
      <c r="H1783">
        <v>1</v>
      </c>
      <c r="I1783">
        <v>88</v>
      </c>
      <c r="J1783" t="s">
        <v>469</v>
      </c>
      <c r="K1783">
        <v>2017</v>
      </c>
      <c r="L1783">
        <v>20287</v>
      </c>
    </row>
    <row r="1784" spans="1:12" x14ac:dyDescent="0.25">
      <c r="A1784" t="s">
        <v>506</v>
      </c>
      <c r="B1784">
        <v>1</v>
      </c>
      <c r="C1784">
        <v>1111</v>
      </c>
      <c r="D1784">
        <v>11770117</v>
      </c>
      <c r="E1784" s="1">
        <v>42986</v>
      </c>
      <c r="F1784">
        <v>31.5</v>
      </c>
      <c r="G1784">
        <v>2</v>
      </c>
      <c r="H1784">
        <v>1</v>
      </c>
      <c r="I1784">
        <v>88</v>
      </c>
      <c r="J1784" t="s">
        <v>469</v>
      </c>
      <c r="K1784">
        <v>2017</v>
      </c>
      <c r="L1784">
        <v>5014</v>
      </c>
    </row>
    <row r="1785" spans="1:12" x14ac:dyDescent="0.25">
      <c r="A1785" t="s">
        <v>506</v>
      </c>
      <c r="B1785">
        <v>1</v>
      </c>
      <c r="C1785">
        <v>1111</v>
      </c>
      <c r="D1785">
        <v>11880282</v>
      </c>
      <c r="E1785" s="1">
        <v>43026</v>
      </c>
      <c r="F1785">
        <v>56.49</v>
      </c>
      <c r="G1785">
        <v>2</v>
      </c>
      <c r="H1785">
        <v>1</v>
      </c>
      <c r="I1785">
        <v>88</v>
      </c>
      <c r="J1785" t="s">
        <v>469</v>
      </c>
      <c r="K1785">
        <v>2017</v>
      </c>
      <c r="L1785">
        <v>11546</v>
      </c>
    </row>
    <row r="1786" spans="1:12" x14ac:dyDescent="0.25">
      <c r="A1786" t="s">
        <v>506</v>
      </c>
      <c r="B1786">
        <v>1</v>
      </c>
      <c r="C1786">
        <v>1111</v>
      </c>
      <c r="D1786">
        <v>11880283</v>
      </c>
      <c r="E1786" s="1">
        <v>43026</v>
      </c>
      <c r="F1786">
        <v>35.299999999999997</v>
      </c>
      <c r="G1786">
        <v>1</v>
      </c>
      <c r="H1786">
        <v>1</v>
      </c>
      <c r="I1786">
        <v>88</v>
      </c>
      <c r="J1786" t="s">
        <v>469</v>
      </c>
      <c r="K1786">
        <v>2017</v>
      </c>
      <c r="L1786">
        <v>16364</v>
      </c>
    </row>
    <row r="1787" spans="1:12" x14ac:dyDescent="0.25">
      <c r="A1787" t="s">
        <v>506</v>
      </c>
      <c r="B1787">
        <v>1</v>
      </c>
      <c r="C1787">
        <v>1111</v>
      </c>
      <c r="D1787">
        <v>11310001</v>
      </c>
      <c r="E1787" s="1">
        <v>42846</v>
      </c>
      <c r="F1787">
        <v>59.99</v>
      </c>
      <c r="G1787">
        <v>1</v>
      </c>
      <c r="H1787">
        <v>1</v>
      </c>
      <c r="I1787">
        <v>88</v>
      </c>
      <c r="J1787" t="s">
        <v>469</v>
      </c>
      <c r="K1787">
        <v>2017</v>
      </c>
      <c r="L1787">
        <v>3176</v>
      </c>
    </row>
    <row r="1788" spans="1:12" x14ac:dyDescent="0.25">
      <c r="A1788" t="s">
        <v>506</v>
      </c>
      <c r="B1788">
        <v>1</v>
      </c>
      <c r="C1788">
        <v>1111</v>
      </c>
      <c r="D1788">
        <v>9600074</v>
      </c>
      <c r="E1788" s="1">
        <v>42382</v>
      </c>
      <c r="F1788">
        <v>17.68</v>
      </c>
      <c r="G1788">
        <v>2</v>
      </c>
      <c r="H1788">
        <v>1</v>
      </c>
      <c r="I1788">
        <v>88</v>
      </c>
      <c r="J1788" t="s">
        <v>469</v>
      </c>
      <c r="K1788">
        <v>2015</v>
      </c>
      <c r="L1788">
        <v>19829</v>
      </c>
    </row>
    <row r="1789" spans="1:12" x14ac:dyDescent="0.25">
      <c r="A1789" t="s">
        <v>506</v>
      </c>
      <c r="B1789">
        <v>1</v>
      </c>
      <c r="C1789">
        <v>1111</v>
      </c>
      <c r="D1789">
        <v>9600075</v>
      </c>
      <c r="E1789" s="1">
        <v>42382</v>
      </c>
      <c r="F1789">
        <v>35.299999999999997</v>
      </c>
      <c r="G1789">
        <v>1</v>
      </c>
      <c r="H1789">
        <v>1</v>
      </c>
      <c r="I1789">
        <v>88</v>
      </c>
      <c r="J1789" t="s">
        <v>469</v>
      </c>
      <c r="K1789">
        <v>2015</v>
      </c>
      <c r="L1789">
        <v>7855</v>
      </c>
    </row>
    <row r="1790" spans="1:12" x14ac:dyDescent="0.25">
      <c r="A1790" t="s">
        <v>506</v>
      </c>
      <c r="B1790">
        <v>1</v>
      </c>
      <c r="C1790">
        <v>1111</v>
      </c>
      <c r="D1790">
        <v>9600076</v>
      </c>
      <c r="E1790" s="1">
        <v>42382</v>
      </c>
      <c r="F1790">
        <v>35.299999999999997</v>
      </c>
      <c r="G1790">
        <v>1</v>
      </c>
      <c r="H1790">
        <v>1</v>
      </c>
      <c r="I1790">
        <v>88</v>
      </c>
      <c r="J1790" t="s">
        <v>469</v>
      </c>
      <c r="K1790">
        <v>2015</v>
      </c>
      <c r="L1790">
        <v>23222</v>
      </c>
    </row>
    <row r="1791" spans="1:12" x14ac:dyDescent="0.25">
      <c r="A1791" t="s">
        <v>506</v>
      </c>
      <c r="B1791">
        <v>1</v>
      </c>
      <c r="C1791">
        <v>1111</v>
      </c>
      <c r="D1791">
        <v>9600077</v>
      </c>
      <c r="E1791" s="1">
        <v>42382</v>
      </c>
      <c r="F1791">
        <v>35.299999999999997</v>
      </c>
      <c r="G1791">
        <v>1</v>
      </c>
      <c r="H1791">
        <v>1</v>
      </c>
      <c r="I1791">
        <v>88</v>
      </c>
      <c r="J1791" t="s">
        <v>469</v>
      </c>
      <c r="K1791">
        <v>2015</v>
      </c>
      <c r="L1791">
        <v>21918</v>
      </c>
    </row>
    <row r="1792" spans="1:12" x14ac:dyDescent="0.25">
      <c r="A1792" t="s">
        <v>506</v>
      </c>
      <c r="B1792">
        <v>1</v>
      </c>
      <c r="C1792">
        <v>1111</v>
      </c>
      <c r="D1792">
        <v>9600079</v>
      </c>
      <c r="E1792" s="1">
        <v>42382</v>
      </c>
      <c r="F1792">
        <v>35.299999999999997</v>
      </c>
      <c r="G1792">
        <v>1</v>
      </c>
      <c r="H1792">
        <v>1</v>
      </c>
      <c r="I1792">
        <v>88</v>
      </c>
      <c r="J1792" t="s">
        <v>469</v>
      </c>
      <c r="K1792">
        <v>2015</v>
      </c>
      <c r="L1792">
        <v>25295</v>
      </c>
    </row>
    <row r="1793" spans="1:12" x14ac:dyDescent="0.25">
      <c r="A1793" t="s">
        <v>506</v>
      </c>
      <c r="B1793">
        <v>1</v>
      </c>
      <c r="C1793">
        <v>1111</v>
      </c>
      <c r="D1793">
        <v>9600080</v>
      </c>
      <c r="E1793" s="1">
        <v>42382</v>
      </c>
      <c r="F1793">
        <v>42.38</v>
      </c>
      <c r="G1793">
        <v>2</v>
      </c>
      <c r="H1793">
        <v>1</v>
      </c>
      <c r="I1793">
        <v>88</v>
      </c>
      <c r="J1793" t="s">
        <v>469</v>
      </c>
      <c r="K1793">
        <v>2015</v>
      </c>
      <c r="L1793">
        <v>21722</v>
      </c>
    </row>
    <row r="1794" spans="1:12" x14ac:dyDescent="0.25">
      <c r="A1794" t="s">
        <v>506</v>
      </c>
      <c r="B1794">
        <v>1</v>
      </c>
      <c r="C1794">
        <v>1111</v>
      </c>
      <c r="D1794">
        <v>9600082</v>
      </c>
      <c r="E1794" s="1">
        <v>42382</v>
      </c>
      <c r="F1794">
        <v>70.599999999999994</v>
      </c>
      <c r="G1794">
        <v>2</v>
      </c>
      <c r="H1794">
        <v>1</v>
      </c>
      <c r="I1794">
        <v>88</v>
      </c>
      <c r="J1794" t="s">
        <v>469</v>
      </c>
      <c r="K1794">
        <v>2015</v>
      </c>
      <c r="L1794">
        <v>23415</v>
      </c>
    </row>
    <row r="1795" spans="1:12" x14ac:dyDescent="0.25">
      <c r="A1795" t="s">
        <v>506</v>
      </c>
      <c r="B1795">
        <v>1</v>
      </c>
      <c r="C1795">
        <v>1111</v>
      </c>
      <c r="D1795">
        <v>9600085</v>
      </c>
      <c r="E1795" s="1">
        <v>42382</v>
      </c>
      <c r="F1795">
        <v>56.49</v>
      </c>
      <c r="G1795">
        <v>2</v>
      </c>
      <c r="H1795">
        <v>1</v>
      </c>
      <c r="I1795">
        <v>88</v>
      </c>
      <c r="J1795" t="s">
        <v>469</v>
      </c>
      <c r="K1795">
        <v>2015</v>
      </c>
      <c r="L1795">
        <v>21326</v>
      </c>
    </row>
    <row r="1796" spans="1:12" x14ac:dyDescent="0.25">
      <c r="A1796" t="s">
        <v>506</v>
      </c>
      <c r="B1796">
        <v>1</v>
      </c>
      <c r="C1796">
        <v>1111</v>
      </c>
      <c r="D1796">
        <v>9600086</v>
      </c>
      <c r="E1796" s="1">
        <v>42382</v>
      </c>
      <c r="F1796">
        <v>105.9</v>
      </c>
      <c r="G1796">
        <v>3</v>
      </c>
      <c r="H1796">
        <v>1</v>
      </c>
      <c r="I1796">
        <v>88</v>
      </c>
      <c r="J1796" t="s">
        <v>469</v>
      </c>
      <c r="K1796">
        <v>2015</v>
      </c>
      <c r="L1796">
        <v>21910</v>
      </c>
    </row>
    <row r="1797" spans="1:12" x14ac:dyDescent="0.25">
      <c r="A1797" t="s">
        <v>506</v>
      </c>
      <c r="B1797">
        <v>1</v>
      </c>
      <c r="C1797">
        <v>1111</v>
      </c>
      <c r="D1797">
        <v>9600088</v>
      </c>
      <c r="E1797" s="1">
        <v>42382</v>
      </c>
      <c r="F1797">
        <v>35.299999999999997</v>
      </c>
      <c r="G1797">
        <v>1</v>
      </c>
      <c r="H1797">
        <v>1</v>
      </c>
      <c r="I1797">
        <v>88</v>
      </c>
      <c r="J1797" t="s">
        <v>469</v>
      </c>
      <c r="K1797">
        <v>2015</v>
      </c>
      <c r="L1797">
        <v>21824</v>
      </c>
    </row>
    <row r="1798" spans="1:12" x14ac:dyDescent="0.25">
      <c r="A1798" t="s">
        <v>506</v>
      </c>
      <c r="B1798">
        <v>1</v>
      </c>
      <c r="C1798">
        <v>1111</v>
      </c>
      <c r="D1798">
        <v>9600090</v>
      </c>
      <c r="E1798" s="1">
        <v>42382</v>
      </c>
      <c r="F1798">
        <v>35.299999999999997</v>
      </c>
      <c r="G1798">
        <v>1</v>
      </c>
      <c r="H1798">
        <v>1</v>
      </c>
      <c r="I1798">
        <v>88</v>
      </c>
      <c r="J1798" t="s">
        <v>469</v>
      </c>
      <c r="K1798">
        <v>2015</v>
      </c>
      <c r="L1798">
        <v>21398</v>
      </c>
    </row>
    <row r="1799" spans="1:12" x14ac:dyDescent="0.25">
      <c r="A1799" t="s">
        <v>506</v>
      </c>
      <c r="B1799">
        <v>1</v>
      </c>
      <c r="C1799">
        <v>1111</v>
      </c>
      <c r="D1799">
        <v>9600091</v>
      </c>
      <c r="E1799" s="1">
        <v>42382</v>
      </c>
      <c r="F1799">
        <v>35.299999999999997</v>
      </c>
      <c r="G1799">
        <v>1</v>
      </c>
      <c r="H1799">
        <v>1</v>
      </c>
      <c r="I1799">
        <v>88</v>
      </c>
      <c r="J1799" t="s">
        <v>469</v>
      </c>
      <c r="K1799">
        <v>2015</v>
      </c>
      <c r="L1799">
        <v>21770</v>
      </c>
    </row>
    <row r="1800" spans="1:12" x14ac:dyDescent="0.25">
      <c r="A1800" t="s">
        <v>506</v>
      </c>
      <c r="B1800">
        <v>1</v>
      </c>
      <c r="C1800">
        <v>1111</v>
      </c>
      <c r="D1800">
        <v>9600092</v>
      </c>
      <c r="E1800" s="1">
        <v>42382</v>
      </c>
      <c r="F1800">
        <v>35.299999999999997</v>
      </c>
      <c r="G1800">
        <v>1</v>
      </c>
      <c r="H1800">
        <v>1</v>
      </c>
      <c r="I1800">
        <v>88</v>
      </c>
      <c r="J1800" t="s">
        <v>469</v>
      </c>
      <c r="K1800">
        <v>2015</v>
      </c>
      <c r="L1800">
        <v>21152</v>
      </c>
    </row>
    <row r="1801" spans="1:12" x14ac:dyDescent="0.25">
      <c r="A1801" t="s">
        <v>506</v>
      </c>
      <c r="B1801">
        <v>1</v>
      </c>
      <c r="C1801">
        <v>1111</v>
      </c>
      <c r="D1801">
        <v>9600094</v>
      </c>
      <c r="E1801" s="1">
        <v>42382</v>
      </c>
      <c r="F1801">
        <v>35.299999999999997</v>
      </c>
      <c r="G1801">
        <v>1</v>
      </c>
      <c r="H1801">
        <v>1</v>
      </c>
      <c r="I1801">
        <v>88</v>
      </c>
      <c r="J1801" t="s">
        <v>469</v>
      </c>
      <c r="K1801">
        <v>2015</v>
      </c>
      <c r="L1801">
        <v>21773</v>
      </c>
    </row>
    <row r="1802" spans="1:12" x14ac:dyDescent="0.25">
      <c r="A1802" t="s">
        <v>506</v>
      </c>
      <c r="B1802">
        <v>1</v>
      </c>
      <c r="C1802">
        <v>1111</v>
      </c>
      <c r="D1802">
        <v>11310002</v>
      </c>
      <c r="E1802" s="1">
        <v>42859</v>
      </c>
      <c r="F1802">
        <v>59.99</v>
      </c>
      <c r="G1802">
        <v>1</v>
      </c>
      <c r="H1802">
        <v>1</v>
      </c>
      <c r="I1802">
        <v>88</v>
      </c>
      <c r="J1802" t="s">
        <v>469</v>
      </c>
      <c r="K1802">
        <v>2017</v>
      </c>
      <c r="L1802">
        <v>3181</v>
      </c>
    </row>
    <row r="1803" spans="1:12" x14ac:dyDescent="0.25">
      <c r="A1803" t="s">
        <v>506</v>
      </c>
      <c r="B1803">
        <v>1</v>
      </c>
      <c r="C1803">
        <v>1111</v>
      </c>
      <c r="D1803">
        <v>11310007</v>
      </c>
      <c r="E1803" s="1">
        <v>42859</v>
      </c>
      <c r="F1803">
        <v>19.690000000000001</v>
      </c>
      <c r="G1803">
        <v>1</v>
      </c>
      <c r="H1803">
        <v>1</v>
      </c>
      <c r="I1803">
        <v>88</v>
      </c>
      <c r="J1803" t="s">
        <v>469</v>
      </c>
      <c r="K1803">
        <v>2017</v>
      </c>
      <c r="L1803">
        <v>3895</v>
      </c>
    </row>
    <row r="1804" spans="1:12" x14ac:dyDescent="0.25">
      <c r="A1804" t="s">
        <v>506</v>
      </c>
      <c r="B1804">
        <v>1</v>
      </c>
      <c r="C1804">
        <v>1111</v>
      </c>
      <c r="D1804">
        <v>14500167</v>
      </c>
      <c r="E1804" s="1">
        <v>43746</v>
      </c>
      <c r="F1804">
        <v>10.46</v>
      </c>
      <c r="G1804">
        <v>1</v>
      </c>
      <c r="H1804">
        <v>1</v>
      </c>
      <c r="I1804">
        <v>88</v>
      </c>
      <c r="J1804" t="s">
        <v>469</v>
      </c>
      <c r="K1804">
        <v>2019</v>
      </c>
      <c r="L1804">
        <v>7678</v>
      </c>
    </row>
    <row r="1805" spans="1:12" x14ac:dyDescent="0.25">
      <c r="A1805" t="s">
        <v>506</v>
      </c>
      <c r="B1805">
        <v>1</v>
      </c>
      <c r="C1805">
        <v>1111</v>
      </c>
      <c r="D1805">
        <v>13040099</v>
      </c>
      <c r="E1805" s="1">
        <v>43305</v>
      </c>
      <c r="F1805">
        <v>65</v>
      </c>
      <c r="G1805">
        <v>1</v>
      </c>
      <c r="H1805">
        <v>1</v>
      </c>
      <c r="I1805">
        <v>88</v>
      </c>
      <c r="J1805" t="s">
        <v>469</v>
      </c>
      <c r="K1805">
        <v>2018</v>
      </c>
      <c r="L1805">
        <v>6022</v>
      </c>
    </row>
    <row r="1806" spans="1:12" x14ac:dyDescent="0.25">
      <c r="A1806" t="s">
        <v>506</v>
      </c>
      <c r="B1806">
        <v>1</v>
      </c>
      <c r="C1806">
        <v>1111</v>
      </c>
      <c r="D1806">
        <v>10880059</v>
      </c>
      <c r="E1806" s="1">
        <v>42735</v>
      </c>
      <c r="F1806">
        <v>31.49</v>
      </c>
      <c r="G1806">
        <v>1</v>
      </c>
      <c r="H1806">
        <v>1</v>
      </c>
      <c r="I1806">
        <v>88</v>
      </c>
      <c r="J1806" t="s">
        <v>469</v>
      </c>
      <c r="K1806">
        <v>2016</v>
      </c>
      <c r="L1806">
        <v>22456</v>
      </c>
    </row>
    <row r="1807" spans="1:12" x14ac:dyDescent="0.25">
      <c r="A1807" t="s">
        <v>506</v>
      </c>
      <c r="B1807">
        <v>1</v>
      </c>
      <c r="C1807">
        <v>1111</v>
      </c>
      <c r="D1807">
        <v>11520258</v>
      </c>
      <c r="E1807" s="1">
        <v>42907</v>
      </c>
      <c r="F1807">
        <v>70.599999999999994</v>
      </c>
      <c r="G1807">
        <v>2</v>
      </c>
      <c r="H1807">
        <v>1</v>
      </c>
      <c r="I1807">
        <v>88</v>
      </c>
      <c r="J1807" t="s">
        <v>469</v>
      </c>
      <c r="K1807">
        <v>2017</v>
      </c>
      <c r="L1807">
        <v>7890</v>
      </c>
    </row>
    <row r="1808" spans="1:12" x14ac:dyDescent="0.25">
      <c r="A1808" t="s">
        <v>506</v>
      </c>
      <c r="B1808">
        <v>1</v>
      </c>
      <c r="C1808">
        <v>1111</v>
      </c>
      <c r="D1808">
        <v>11000160</v>
      </c>
      <c r="E1808" s="1">
        <v>42735</v>
      </c>
      <c r="F1808">
        <v>15.75</v>
      </c>
      <c r="G1808">
        <v>1</v>
      </c>
      <c r="H1808">
        <v>1</v>
      </c>
      <c r="I1808">
        <v>88</v>
      </c>
      <c r="J1808" t="s">
        <v>469</v>
      </c>
      <c r="K1808">
        <v>2016</v>
      </c>
      <c r="L1808">
        <v>26077</v>
      </c>
    </row>
    <row r="1809" spans="1:12" x14ac:dyDescent="0.25">
      <c r="A1809" t="s">
        <v>506</v>
      </c>
      <c r="B1809">
        <v>1</v>
      </c>
      <c r="C1809">
        <v>1111</v>
      </c>
      <c r="D1809">
        <v>11770119</v>
      </c>
      <c r="E1809" s="1">
        <v>42990</v>
      </c>
      <c r="F1809">
        <v>70.599999999999994</v>
      </c>
      <c r="G1809">
        <v>2</v>
      </c>
      <c r="H1809">
        <v>1</v>
      </c>
      <c r="I1809">
        <v>88</v>
      </c>
      <c r="J1809" t="s">
        <v>469</v>
      </c>
      <c r="K1809">
        <v>2017</v>
      </c>
      <c r="L1809">
        <v>13866</v>
      </c>
    </row>
    <row r="1810" spans="1:12" x14ac:dyDescent="0.25">
      <c r="A1810" t="s">
        <v>506</v>
      </c>
      <c r="B1810">
        <v>1</v>
      </c>
      <c r="C1810">
        <v>1111</v>
      </c>
      <c r="D1810">
        <v>12540276</v>
      </c>
      <c r="E1810" s="1">
        <v>43160</v>
      </c>
      <c r="F1810">
        <v>65</v>
      </c>
      <c r="G1810">
        <v>1</v>
      </c>
      <c r="H1810">
        <v>1</v>
      </c>
      <c r="I1810">
        <v>88</v>
      </c>
      <c r="J1810" t="s">
        <v>469</v>
      </c>
      <c r="K1810">
        <v>2017</v>
      </c>
      <c r="L1810">
        <v>31992</v>
      </c>
    </row>
    <row r="1811" spans="1:12" x14ac:dyDescent="0.25">
      <c r="A1811" t="s">
        <v>506</v>
      </c>
      <c r="B1811">
        <v>1</v>
      </c>
      <c r="C1811">
        <v>1111</v>
      </c>
      <c r="D1811">
        <v>12540280</v>
      </c>
      <c r="E1811" s="1">
        <v>43160</v>
      </c>
      <c r="F1811">
        <v>35.299999999999997</v>
      </c>
      <c r="G1811">
        <v>1</v>
      </c>
      <c r="H1811">
        <v>1</v>
      </c>
      <c r="I1811">
        <v>88</v>
      </c>
      <c r="J1811" t="s">
        <v>469</v>
      </c>
      <c r="K1811">
        <v>2017</v>
      </c>
      <c r="L1811">
        <v>32046</v>
      </c>
    </row>
    <row r="1812" spans="1:12" x14ac:dyDescent="0.25">
      <c r="A1812" t="s">
        <v>506</v>
      </c>
      <c r="B1812">
        <v>1</v>
      </c>
      <c r="C1812">
        <v>1111</v>
      </c>
      <c r="D1812">
        <v>12540281</v>
      </c>
      <c r="E1812" s="1">
        <v>43160</v>
      </c>
      <c r="F1812">
        <v>35.299999999999997</v>
      </c>
      <c r="G1812">
        <v>1</v>
      </c>
      <c r="H1812">
        <v>1</v>
      </c>
      <c r="I1812">
        <v>88</v>
      </c>
      <c r="J1812" t="s">
        <v>469</v>
      </c>
      <c r="K1812">
        <v>2018</v>
      </c>
      <c r="L1812">
        <v>995</v>
      </c>
    </row>
    <row r="1813" spans="1:12" x14ac:dyDescent="0.25">
      <c r="A1813" t="s">
        <v>506</v>
      </c>
      <c r="B1813">
        <v>1</v>
      </c>
      <c r="C1813">
        <v>1111</v>
      </c>
      <c r="D1813">
        <v>12540285</v>
      </c>
      <c r="E1813" s="1">
        <v>43160</v>
      </c>
      <c r="F1813">
        <v>70.599999999999994</v>
      </c>
      <c r="G1813">
        <v>2</v>
      </c>
      <c r="H1813">
        <v>1</v>
      </c>
      <c r="I1813">
        <v>88</v>
      </c>
      <c r="J1813" t="s">
        <v>469</v>
      </c>
      <c r="K1813">
        <v>2018</v>
      </c>
      <c r="L1813">
        <v>3093</v>
      </c>
    </row>
    <row r="1814" spans="1:12" x14ac:dyDescent="0.25">
      <c r="A1814" t="s">
        <v>506</v>
      </c>
      <c r="B1814">
        <v>1</v>
      </c>
      <c r="C1814">
        <v>1111</v>
      </c>
      <c r="D1814">
        <v>12850210</v>
      </c>
      <c r="E1814" s="1">
        <v>43257</v>
      </c>
      <c r="F1814">
        <v>10.46</v>
      </c>
      <c r="G1814">
        <v>1</v>
      </c>
      <c r="H1814">
        <v>1</v>
      </c>
      <c r="I1814">
        <v>88</v>
      </c>
      <c r="J1814" t="s">
        <v>469</v>
      </c>
      <c r="K1814">
        <v>2018</v>
      </c>
      <c r="L1814">
        <v>5154</v>
      </c>
    </row>
    <row r="1815" spans="1:12" x14ac:dyDescent="0.25">
      <c r="A1815" t="s">
        <v>506</v>
      </c>
      <c r="B1815">
        <v>1</v>
      </c>
      <c r="C1815">
        <v>1111</v>
      </c>
      <c r="D1815">
        <v>12850211</v>
      </c>
      <c r="E1815" s="1">
        <v>43257</v>
      </c>
      <c r="F1815">
        <v>65</v>
      </c>
      <c r="G1815">
        <v>1</v>
      </c>
      <c r="H1815">
        <v>1</v>
      </c>
      <c r="I1815">
        <v>88</v>
      </c>
      <c r="J1815" t="s">
        <v>469</v>
      </c>
      <c r="K1815">
        <v>2018</v>
      </c>
      <c r="L1815">
        <v>5154</v>
      </c>
    </row>
    <row r="1816" spans="1:12" x14ac:dyDescent="0.25">
      <c r="A1816" t="s">
        <v>506</v>
      </c>
      <c r="B1816">
        <v>1</v>
      </c>
      <c r="C1816">
        <v>1111</v>
      </c>
      <c r="D1816">
        <v>13140188</v>
      </c>
      <c r="E1816" s="1">
        <v>43361</v>
      </c>
      <c r="F1816">
        <v>15.75</v>
      </c>
      <c r="G1816">
        <v>1</v>
      </c>
      <c r="H1816">
        <v>1</v>
      </c>
      <c r="I1816">
        <v>88</v>
      </c>
      <c r="J1816" t="s">
        <v>469</v>
      </c>
      <c r="K1816">
        <v>2018</v>
      </c>
      <c r="L1816">
        <v>14816</v>
      </c>
    </row>
    <row r="1817" spans="1:12" x14ac:dyDescent="0.25">
      <c r="A1817" t="s">
        <v>506</v>
      </c>
      <c r="B1817">
        <v>1</v>
      </c>
      <c r="C1817">
        <v>1111</v>
      </c>
      <c r="D1817">
        <v>15690200</v>
      </c>
      <c r="E1817" s="1">
        <v>44144</v>
      </c>
      <c r="F1817">
        <v>45.9</v>
      </c>
      <c r="G1817">
        <v>2</v>
      </c>
      <c r="H1817">
        <v>1</v>
      </c>
      <c r="I1817">
        <v>88</v>
      </c>
      <c r="J1817" t="s">
        <v>469</v>
      </c>
      <c r="K1817">
        <v>2019</v>
      </c>
      <c r="L1817">
        <v>7678</v>
      </c>
    </row>
    <row r="1818" spans="1:12" x14ac:dyDescent="0.25">
      <c r="A1818" t="s">
        <v>506</v>
      </c>
      <c r="B1818">
        <v>1</v>
      </c>
      <c r="C1818">
        <v>1111</v>
      </c>
      <c r="D1818">
        <v>17310223</v>
      </c>
      <c r="E1818" s="1">
        <v>44678</v>
      </c>
      <c r="F1818">
        <v>15.75</v>
      </c>
      <c r="G1818">
        <v>1</v>
      </c>
      <c r="H1818">
        <v>1</v>
      </c>
      <c r="I1818">
        <v>88</v>
      </c>
      <c r="J1818" t="s">
        <v>469</v>
      </c>
      <c r="K1818">
        <v>2022</v>
      </c>
      <c r="L1818">
        <v>44211</v>
      </c>
    </row>
    <row r="1819" spans="1:12" x14ac:dyDescent="0.25">
      <c r="A1819" t="s">
        <v>506</v>
      </c>
      <c r="B1819">
        <v>1</v>
      </c>
      <c r="C1819">
        <v>1111</v>
      </c>
      <c r="D1819">
        <v>14960229</v>
      </c>
      <c r="E1819" s="1">
        <v>43881</v>
      </c>
      <c r="F1819">
        <v>35.299999999999997</v>
      </c>
      <c r="G1819">
        <v>1</v>
      </c>
      <c r="H1819">
        <v>1</v>
      </c>
      <c r="I1819">
        <v>88</v>
      </c>
      <c r="J1819" t="s">
        <v>469</v>
      </c>
      <c r="K1819">
        <v>2020</v>
      </c>
      <c r="L1819">
        <v>680</v>
      </c>
    </row>
    <row r="1820" spans="1:12" x14ac:dyDescent="0.25">
      <c r="A1820" t="s">
        <v>506</v>
      </c>
      <c r="B1820">
        <v>1</v>
      </c>
      <c r="C1820">
        <v>1111</v>
      </c>
      <c r="D1820">
        <v>14590180</v>
      </c>
      <c r="E1820" s="1">
        <v>43774</v>
      </c>
      <c r="F1820">
        <v>35.299999999999997</v>
      </c>
      <c r="G1820">
        <v>1</v>
      </c>
      <c r="H1820">
        <v>1</v>
      </c>
      <c r="I1820">
        <v>88</v>
      </c>
      <c r="J1820" t="s">
        <v>469</v>
      </c>
      <c r="K1820">
        <v>2019</v>
      </c>
      <c r="L1820">
        <v>26022</v>
      </c>
    </row>
    <row r="1821" spans="1:12" x14ac:dyDescent="0.25">
      <c r="A1821" t="s">
        <v>506</v>
      </c>
      <c r="B1821">
        <v>1</v>
      </c>
      <c r="C1821">
        <v>1111</v>
      </c>
      <c r="D1821">
        <v>14590286</v>
      </c>
      <c r="E1821" s="1">
        <v>43774</v>
      </c>
      <c r="F1821">
        <v>71.02</v>
      </c>
      <c r="G1821">
        <v>2</v>
      </c>
      <c r="H1821">
        <v>1</v>
      </c>
      <c r="I1821">
        <v>88</v>
      </c>
      <c r="J1821" t="s">
        <v>469</v>
      </c>
      <c r="K1821">
        <v>2019</v>
      </c>
      <c r="L1821">
        <v>21883</v>
      </c>
    </row>
    <row r="1822" spans="1:12" x14ac:dyDescent="0.25">
      <c r="A1822" t="s">
        <v>506</v>
      </c>
      <c r="B1822">
        <v>1</v>
      </c>
      <c r="C1822">
        <v>1111</v>
      </c>
      <c r="D1822">
        <v>14710144</v>
      </c>
      <c r="E1822" s="1">
        <v>43802</v>
      </c>
      <c r="F1822">
        <v>15.75</v>
      </c>
      <c r="G1822">
        <v>1</v>
      </c>
      <c r="H1822">
        <v>1</v>
      </c>
      <c r="I1822">
        <v>88</v>
      </c>
      <c r="J1822" t="s">
        <v>469</v>
      </c>
      <c r="K1822">
        <v>2019</v>
      </c>
      <c r="L1822">
        <v>20766</v>
      </c>
    </row>
    <row r="1823" spans="1:12" x14ac:dyDescent="0.25">
      <c r="A1823" t="s">
        <v>506</v>
      </c>
      <c r="B1823">
        <v>1</v>
      </c>
      <c r="C1823">
        <v>1111</v>
      </c>
      <c r="D1823">
        <v>14710145</v>
      </c>
      <c r="E1823" s="1">
        <v>43802</v>
      </c>
      <c r="F1823">
        <v>71.02</v>
      </c>
      <c r="G1823">
        <v>2</v>
      </c>
      <c r="H1823">
        <v>1</v>
      </c>
      <c r="I1823">
        <v>88</v>
      </c>
      <c r="J1823" t="s">
        <v>469</v>
      </c>
      <c r="K1823">
        <v>2019</v>
      </c>
      <c r="L1823">
        <v>19588</v>
      </c>
    </row>
    <row r="1824" spans="1:12" x14ac:dyDescent="0.25">
      <c r="A1824" t="s">
        <v>506</v>
      </c>
      <c r="B1824">
        <v>1</v>
      </c>
      <c r="C1824">
        <v>1111</v>
      </c>
      <c r="D1824">
        <v>14710146</v>
      </c>
      <c r="E1824" s="1">
        <v>43802</v>
      </c>
      <c r="F1824">
        <v>22.95</v>
      </c>
      <c r="G1824">
        <v>1</v>
      </c>
      <c r="H1824">
        <v>1</v>
      </c>
      <c r="I1824">
        <v>88</v>
      </c>
      <c r="J1824" t="s">
        <v>469</v>
      </c>
      <c r="K1824">
        <v>2019</v>
      </c>
      <c r="L1824">
        <v>7678</v>
      </c>
    </row>
    <row r="1825" spans="1:12" x14ac:dyDescent="0.25">
      <c r="A1825" t="s">
        <v>506</v>
      </c>
      <c r="B1825">
        <v>1</v>
      </c>
      <c r="C1825">
        <v>1111</v>
      </c>
      <c r="D1825">
        <v>14840190</v>
      </c>
      <c r="E1825" s="1">
        <v>43850</v>
      </c>
      <c r="F1825">
        <v>22.95</v>
      </c>
      <c r="G1825">
        <v>1</v>
      </c>
      <c r="H1825">
        <v>1</v>
      </c>
      <c r="I1825">
        <v>88</v>
      </c>
      <c r="J1825" t="s">
        <v>469</v>
      </c>
      <c r="K1825">
        <v>2019</v>
      </c>
      <c r="L1825">
        <v>7678</v>
      </c>
    </row>
    <row r="1826" spans="1:12" x14ac:dyDescent="0.25">
      <c r="A1826" t="s">
        <v>506</v>
      </c>
      <c r="B1826">
        <v>1</v>
      </c>
      <c r="C1826">
        <v>1111</v>
      </c>
      <c r="D1826">
        <v>16340179</v>
      </c>
      <c r="E1826" s="1">
        <v>44343</v>
      </c>
      <c r="F1826">
        <v>214</v>
      </c>
      <c r="G1826">
        <v>1</v>
      </c>
      <c r="H1826">
        <v>1</v>
      </c>
      <c r="I1826">
        <v>88</v>
      </c>
      <c r="J1826" t="s">
        <v>469</v>
      </c>
      <c r="K1826">
        <v>2021</v>
      </c>
      <c r="L1826">
        <v>24981</v>
      </c>
    </row>
    <row r="1827" spans="1:12" x14ac:dyDescent="0.25">
      <c r="A1827" t="s">
        <v>506</v>
      </c>
      <c r="B1827">
        <v>1</v>
      </c>
      <c r="C1827">
        <v>1111</v>
      </c>
      <c r="D1827">
        <v>16880170</v>
      </c>
      <c r="E1827" s="1">
        <v>44579</v>
      </c>
      <c r="F1827">
        <v>69</v>
      </c>
      <c r="G1827">
        <v>1</v>
      </c>
      <c r="H1827">
        <v>1</v>
      </c>
      <c r="I1827">
        <v>88</v>
      </c>
      <c r="J1827" t="s">
        <v>469</v>
      </c>
      <c r="K1827">
        <v>2021</v>
      </c>
      <c r="L1827">
        <v>57244</v>
      </c>
    </row>
    <row r="1828" spans="1:12" x14ac:dyDescent="0.25">
      <c r="A1828" t="s">
        <v>506</v>
      </c>
      <c r="B1828">
        <v>1</v>
      </c>
      <c r="C1828">
        <v>1111</v>
      </c>
      <c r="D1828">
        <v>16810149</v>
      </c>
      <c r="E1828" s="1">
        <v>44581</v>
      </c>
      <c r="F1828">
        <v>21.19</v>
      </c>
      <c r="G1828">
        <v>1</v>
      </c>
      <c r="H1828">
        <v>1</v>
      </c>
      <c r="I1828">
        <v>88</v>
      </c>
      <c r="J1828" t="s">
        <v>469</v>
      </c>
      <c r="K1828">
        <v>2021</v>
      </c>
      <c r="L1828">
        <v>33554</v>
      </c>
    </row>
    <row r="1829" spans="1:12" x14ac:dyDescent="0.25">
      <c r="A1829" t="s">
        <v>506</v>
      </c>
      <c r="B1829">
        <v>1</v>
      </c>
      <c r="C1829">
        <v>1111</v>
      </c>
      <c r="D1829">
        <v>17250100</v>
      </c>
      <c r="E1829" s="1">
        <v>44656</v>
      </c>
      <c r="F1829">
        <v>86.77</v>
      </c>
      <c r="G1829">
        <v>3</v>
      </c>
      <c r="H1829">
        <v>1</v>
      </c>
      <c r="I1829">
        <v>88</v>
      </c>
      <c r="J1829" t="s">
        <v>469</v>
      </c>
      <c r="K1829">
        <v>2022</v>
      </c>
      <c r="L1829">
        <v>44211</v>
      </c>
    </row>
    <row r="1830" spans="1:12" x14ac:dyDescent="0.25">
      <c r="A1830" t="s">
        <v>506</v>
      </c>
      <c r="B1830">
        <v>1</v>
      </c>
      <c r="C1830">
        <v>1111</v>
      </c>
      <c r="D1830">
        <v>16990243</v>
      </c>
      <c r="E1830" s="1">
        <v>44582</v>
      </c>
      <c r="F1830">
        <v>69</v>
      </c>
      <c r="G1830">
        <v>1</v>
      </c>
      <c r="H1830">
        <v>1</v>
      </c>
      <c r="I1830">
        <v>88</v>
      </c>
      <c r="J1830" t="s">
        <v>469</v>
      </c>
      <c r="K1830">
        <v>2021</v>
      </c>
      <c r="L1830">
        <v>60897</v>
      </c>
    </row>
    <row r="1831" spans="1:12" x14ac:dyDescent="0.25">
      <c r="A1831" t="s">
        <v>506</v>
      </c>
      <c r="B1831">
        <v>1</v>
      </c>
      <c r="C1831">
        <v>1111</v>
      </c>
      <c r="D1831">
        <v>16990244</v>
      </c>
      <c r="E1831" s="1">
        <v>44582</v>
      </c>
      <c r="F1831">
        <v>69</v>
      </c>
      <c r="G1831">
        <v>1</v>
      </c>
      <c r="H1831">
        <v>1</v>
      </c>
      <c r="I1831">
        <v>88</v>
      </c>
      <c r="J1831" t="s">
        <v>469</v>
      </c>
      <c r="K1831">
        <v>2021</v>
      </c>
      <c r="L1831">
        <v>60897</v>
      </c>
    </row>
    <row r="1832" spans="1:12" x14ac:dyDescent="0.25">
      <c r="A1832" t="s">
        <v>506</v>
      </c>
      <c r="B1832">
        <v>1</v>
      </c>
      <c r="C1832">
        <v>1111</v>
      </c>
      <c r="D1832">
        <v>17130043</v>
      </c>
      <c r="E1832" s="1">
        <v>44624</v>
      </c>
      <c r="F1832">
        <v>72</v>
      </c>
      <c r="G1832">
        <v>1</v>
      </c>
      <c r="H1832">
        <v>1</v>
      </c>
      <c r="I1832">
        <v>88</v>
      </c>
      <c r="J1832" t="s">
        <v>469</v>
      </c>
      <c r="K1832">
        <v>2022</v>
      </c>
      <c r="L1832">
        <v>12217</v>
      </c>
    </row>
    <row r="1833" spans="1:12" x14ac:dyDescent="0.25">
      <c r="A1833" t="s">
        <v>506</v>
      </c>
      <c r="B1833">
        <v>1</v>
      </c>
      <c r="C1833">
        <v>1111</v>
      </c>
      <c r="D1833">
        <v>10560055</v>
      </c>
      <c r="E1833" s="1">
        <v>42676</v>
      </c>
      <c r="F1833">
        <v>50.49</v>
      </c>
      <c r="G1833">
        <v>1</v>
      </c>
      <c r="H1833">
        <v>1</v>
      </c>
      <c r="I1833">
        <v>27</v>
      </c>
      <c r="J1833" t="s">
        <v>484</v>
      </c>
      <c r="K1833">
        <v>2015</v>
      </c>
      <c r="L1833">
        <v>17294</v>
      </c>
    </row>
    <row r="1834" spans="1:12" x14ac:dyDescent="0.25">
      <c r="A1834" t="s">
        <v>506</v>
      </c>
      <c r="B1834">
        <v>1</v>
      </c>
      <c r="C1834">
        <v>1111</v>
      </c>
      <c r="D1834">
        <v>10560061</v>
      </c>
      <c r="E1834" s="1">
        <v>42676</v>
      </c>
      <c r="F1834">
        <v>104.91</v>
      </c>
      <c r="G1834">
        <v>1</v>
      </c>
      <c r="H1834">
        <v>1</v>
      </c>
      <c r="I1834">
        <v>27</v>
      </c>
      <c r="J1834" t="s">
        <v>484</v>
      </c>
      <c r="K1834">
        <v>2016</v>
      </c>
      <c r="L1834">
        <v>15875</v>
      </c>
    </row>
    <row r="1835" spans="1:12" x14ac:dyDescent="0.25">
      <c r="A1835" t="s">
        <v>506</v>
      </c>
      <c r="B1835">
        <v>1</v>
      </c>
      <c r="C1835">
        <v>1111</v>
      </c>
      <c r="D1835">
        <v>10560075</v>
      </c>
      <c r="E1835" s="1">
        <v>42676</v>
      </c>
      <c r="F1835">
        <v>77.099999999999994</v>
      </c>
      <c r="G1835">
        <v>1</v>
      </c>
      <c r="H1835">
        <v>1</v>
      </c>
      <c r="I1835">
        <v>27</v>
      </c>
      <c r="J1835" t="s">
        <v>484</v>
      </c>
      <c r="K1835">
        <v>2016</v>
      </c>
      <c r="L1835">
        <v>17343</v>
      </c>
    </row>
    <row r="1836" spans="1:12" x14ac:dyDescent="0.25">
      <c r="A1836" t="s">
        <v>506</v>
      </c>
      <c r="B1836">
        <v>1</v>
      </c>
      <c r="C1836">
        <v>1111</v>
      </c>
      <c r="D1836">
        <v>10560078</v>
      </c>
      <c r="E1836" s="1">
        <v>42676</v>
      </c>
      <c r="F1836">
        <v>164.9</v>
      </c>
      <c r="G1836">
        <v>1</v>
      </c>
      <c r="H1836">
        <v>1</v>
      </c>
      <c r="I1836">
        <v>27</v>
      </c>
      <c r="J1836" t="s">
        <v>484</v>
      </c>
      <c r="K1836">
        <v>2016</v>
      </c>
      <c r="L1836">
        <v>15868</v>
      </c>
    </row>
    <row r="1837" spans="1:12" x14ac:dyDescent="0.25">
      <c r="A1837" t="s">
        <v>506</v>
      </c>
      <c r="B1837">
        <v>1</v>
      </c>
      <c r="C1837">
        <v>1111</v>
      </c>
      <c r="D1837">
        <v>10010065</v>
      </c>
      <c r="E1837" s="1">
        <v>42479</v>
      </c>
      <c r="F1837">
        <v>57.53</v>
      </c>
      <c r="G1837">
        <v>1</v>
      </c>
      <c r="H1837">
        <v>1</v>
      </c>
      <c r="I1837">
        <v>27</v>
      </c>
      <c r="J1837" t="s">
        <v>484</v>
      </c>
      <c r="K1837">
        <v>2016</v>
      </c>
      <c r="L1837">
        <v>3503</v>
      </c>
    </row>
    <row r="1838" spans="1:12" x14ac:dyDescent="0.25">
      <c r="A1838" t="s">
        <v>506</v>
      </c>
      <c r="B1838">
        <v>1</v>
      </c>
      <c r="C1838">
        <v>1111</v>
      </c>
      <c r="D1838">
        <v>10130058</v>
      </c>
      <c r="E1838" s="1">
        <v>42522</v>
      </c>
      <c r="F1838">
        <v>260.35000000000002</v>
      </c>
      <c r="G1838">
        <v>1</v>
      </c>
      <c r="H1838">
        <v>1</v>
      </c>
      <c r="I1838">
        <v>27</v>
      </c>
      <c r="J1838" t="s">
        <v>484</v>
      </c>
      <c r="K1838">
        <v>2015</v>
      </c>
      <c r="L1838">
        <v>27301</v>
      </c>
    </row>
    <row r="1839" spans="1:12" x14ac:dyDescent="0.25">
      <c r="A1839" t="s">
        <v>506</v>
      </c>
      <c r="B1839">
        <v>1</v>
      </c>
      <c r="C1839">
        <v>1111</v>
      </c>
      <c r="D1839">
        <v>10130074</v>
      </c>
      <c r="E1839" s="1">
        <v>42522</v>
      </c>
      <c r="F1839">
        <v>149.34</v>
      </c>
      <c r="G1839">
        <v>1</v>
      </c>
      <c r="H1839">
        <v>1</v>
      </c>
      <c r="I1839">
        <v>27</v>
      </c>
      <c r="J1839" t="s">
        <v>484</v>
      </c>
      <c r="K1839">
        <v>2016</v>
      </c>
      <c r="L1839">
        <v>6846</v>
      </c>
    </row>
    <row r="1840" spans="1:12" x14ac:dyDescent="0.25">
      <c r="A1840" t="s">
        <v>506</v>
      </c>
      <c r="B1840">
        <v>1</v>
      </c>
      <c r="C1840">
        <v>1111</v>
      </c>
      <c r="D1840">
        <v>11770211</v>
      </c>
      <c r="E1840" s="1">
        <v>42991</v>
      </c>
      <c r="F1840">
        <v>35.520000000000003</v>
      </c>
      <c r="G1840">
        <v>2</v>
      </c>
      <c r="H1840">
        <v>1</v>
      </c>
      <c r="I1840">
        <v>27</v>
      </c>
      <c r="J1840" t="s">
        <v>484</v>
      </c>
      <c r="K1840">
        <v>2017</v>
      </c>
      <c r="L1840">
        <v>14776</v>
      </c>
    </row>
    <row r="1841" spans="1:12" x14ac:dyDescent="0.25">
      <c r="A1841" t="s">
        <v>506</v>
      </c>
      <c r="B1841">
        <v>1</v>
      </c>
      <c r="C1841">
        <v>1111</v>
      </c>
      <c r="D1841">
        <v>11770212</v>
      </c>
      <c r="E1841" s="1">
        <v>42991</v>
      </c>
      <c r="F1841">
        <v>187.46</v>
      </c>
      <c r="G1841">
        <v>1</v>
      </c>
      <c r="H1841">
        <v>1</v>
      </c>
      <c r="I1841">
        <v>27</v>
      </c>
      <c r="J1841" t="s">
        <v>484</v>
      </c>
      <c r="K1841">
        <v>2017</v>
      </c>
      <c r="L1841">
        <v>9091</v>
      </c>
    </row>
    <row r="1842" spans="1:12" x14ac:dyDescent="0.25">
      <c r="A1842" t="s">
        <v>506</v>
      </c>
      <c r="B1842">
        <v>1</v>
      </c>
      <c r="C1842">
        <v>1111</v>
      </c>
      <c r="D1842">
        <v>11210013</v>
      </c>
      <c r="E1842" s="1">
        <v>42801</v>
      </c>
      <c r="F1842">
        <v>158.6</v>
      </c>
      <c r="G1842">
        <v>1</v>
      </c>
      <c r="H1842">
        <v>1</v>
      </c>
      <c r="I1842">
        <v>27</v>
      </c>
      <c r="J1842" t="s">
        <v>484</v>
      </c>
      <c r="K1842">
        <v>2017</v>
      </c>
      <c r="L1842">
        <v>1310</v>
      </c>
    </row>
    <row r="1843" spans="1:12" x14ac:dyDescent="0.25">
      <c r="A1843" t="s">
        <v>506</v>
      </c>
      <c r="B1843">
        <v>1</v>
      </c>
      <c r="C1843">
        <v>1111</v>
      </c>
      <c r="D1843">
        <v>11210014</v>
      </c>
      <c r="E1843" s="1">
        <v>42801</v>
      </c>
      <c r="F1843">
        <v>100.72</v>
      </c>
      <c r="G1843">
        <v>1</v>
      </c>
      <c r="H1843">
        <v>1</v>
      </c>
      <c r="I1843">
        <v>27</v>
      </c>
      <c r="J1843" t="s">
        <v>484</v>
      </c>
      <c r="K1843">
        <v>2017</v>
      </c>
      <c r="L1843">
        <v>1310</v>
      </c>
    </row>
    <row r="1844" spans="1:12" x14ac:dyDescent="0.25">
      <c r="A1844" t="s">
        <v>506</v>
      </c>
      <c r="B1844">
        <v>1</v>
      </c>
      <c r="C1844">
        <v>1111</v>
      </c>
      <c r="D1844">
        <v>13060018</v>
      </c>
      <c r="E1844" s="1">
        <v>43332</v>
      </c>
      <c r="F1844">
        <v>50.49</v>
      </c>
      <c r="G1844">
        <v>1</v>
      </c>
      <c r="H1844">
        <v>1</v>
      </c>
      <c r="I1844">
        <v>27</v>
      </c>
      <c r="J1844" t="s">
        <v>484</v>
      </c>
      <c r="K1844">
        <v>2018</v>
      </c>
      <c r="L1844">
        <v>14816</v>
      </c>
    </row>
    <row r="1845" spans="1:12" x14ac:dyDescent="0.25">
      <c r="A1845" t="s">
        <v>506</v>
      </c>
      <c r="B1845">
        <v>1</v>
      </c>
      <c r="C1845">
        <v>1111</v>
      </c>
      <c r="D1845">
        <v>10210063</v>
      </c>
      <c r="E1845" s="1">
        <v>42566</v>
      </c>
      <c r="F1845">
        <v>103.9</v>
      </c>
      <c r="G1845">
        <v>1</v>
      </c>
      <c r="H1845">
        <v>1</v>
      </c>
      <c r="I1845">
        <v>27</v>
      </c>
      <c r="J1845" t="s">
        <v>484</v>
      </c>
      <c r="K1845">
        <v>2016</v>
      </c>
      <c r="L1845">
        <v>8599</v>
      </c>
    </row>
    <row r="1846" spans="1:12" x14ac:dyDescent="0.25">
      <c r="A1846" t="s">
        <v>506</v>
      </c>
      <c r="B1846">
        <v>1</v>
      </c>
      <c r="C1846">
        <v>1111</v>
      </c>
      <c r="D1846">
        <v>11520256</v>
      </c>
      <c r="E1846" s="1">
        <v>42900</v>
      </c>
      <c r="F1846">
        <v>50.49</v>
      </c>
      <c r="G1846">
        <v>1</v>
      </c>
      <c r="H1846">
        <v>1</v>
      </c>
      <c r="I1846">
        <v>27</v>
      </c>
      <c r="J1846" t="s">
        <v>484</v>
      </c>
      <c r="K1846">
        <v>2017</v>
      </c>
      <c r="L1846">
        <v>5772</v>
      </c>
    </row>
    <row r="1847" spans="1:12" x14ac:dyDescent="0.25">
      <c r="A1847" t="s">
        <v>506</v>
      </c>
      <c r="B1847">
        <v>1</v>
      </c>
      <c r="C1847">
        <v>1111</v>
      </c>
      <c r="D1847">
        <v>11120172</v>
      </c>
      <c r="E1847" s="1">
        <v>42768</v>
      </c>
      <c r="F1847">
        <v>77.099999999999994</v>
      </c>
      <c r="G1847">
        <v>1</v>
      </c>
      <c r="H1847">
        <v>1</v>
      </c>
      <c r="I1847">
        <v>27</v>
      </c>
      <c r="J1847" t="s">
        <v>484</v>
      </c>
      <c r="K1847">
        <v>2016</v>
      </c>
      <c r="L1847">
        <v>30413</v>
      </c>
    </row>
    <row r="1848" spans="1:12" x14ac:dyDescent="0.25">
      <c r="A1848" t="s">
        <v>506</v>
      </c>
      <c r="B1848">
        <v>1</v>
      </c>
      <c r="C1848">
        <v>1111</v>
      </c>
      <c r="D1848">
        <v>11120176</v>
      </c>
      <c r="E1848" s="1">
        <v>42768</v>
      </c>
      <c r="F1848">
        <v>50.49</v>
      </c>
      <c r="G1848">
        <v>1</v>
      </c>
      <c r="H1848">
        <v>1</v>
      </c>
      <c r="I1848">
        <v>27</v>
      </c>
      <c r="J1848" t="s">
        <v>484</v>
      </c>
      <c r="K1848">
        <v>2016</v>
      </c>
      <c r="L1848">
        <v>26716</v>
      </c>
    </row>
    <row r="1849" spans="1:12" x14ac:dyDescent="0.25">
      <c r="A1849" t="s">
        <v>506</v>
      </c>
      <c r="B1849">
        <v>1</v>
      </c>
      <c r="C1849">
        <v>1111</v>
      </c>
      <c r="D1849">
        <v>10650196</v>
      </c>
      <c r="E1849" s="1">
        <v>42723</v>
      </c>
      <c r="F1849">
        <v>33.119999999999997</v>
      </c>
      <c r="G1849">
        <v>1</v>
      </c>
      <c r="H1849">
        <v>1</v>
      </c>
      <c r="I1849">
        <v>27</v>
      </c>
      <c r="J1849" t="s">
        <v>484</v>
      </c>
      <c r="K1849">
        <v>2016</v>
      </c>
      <c r="L1849">
        <v>18591</v>
      </c>
    </row>
    <row r="1850" spans="1:12" x14ac:dyDescent="0.25">
      <c r="A1850" t="s">
        <v>506</v>
      </c>
      <c r="B1850">
        <v>1</v>
      </c>
      <c r="C1850">
        <v>1111</v>
      </c>
      <c r="D1850">
        <v>10650195</v>
      </c>
      <c r="E1850" s="1">
        <v>42723</v>
      </c>
      <c r="F1850">
        <v>33.119999999999997</v>
      </c>
      <c r="G1850">
        <v>1</v>
      </c>
      <c r="H1850">
        <v>1</v>
      </c>
      <c r="I1850">
        <v>27</v>
      </c>
      <c r="J1850" t="s">
        <v>484</v>
      </c>
      <c r="K1850">
        <v>2016</v>
      </c>
      <c r="L1850">
        <v>18677</v>
      </c>
    </row>
    <row r="1851" spans="1:12" x14ac:dyDescent="0.25">
      <c r="A1851" t="s">
        <v>506</v>
      </c>
      <c r="B1851">
        <v>1</v>
      </c>
      <c r="C1851">
        <v>1111</v>
      </c>
      <c r="D1851">
        <v>10780209</v>
      </c>
      <c r="E1851" s="1">
        <v>42723</v>
      </c>
      <c r="F1851">
        <v>125.49</v>
      </c>
      <c r="G1851">
        <v>1</v>
      </c>
      <c r="H1851">
        <v>1</v>
      </c>
      <c r="I1851">
        <v>27</v>
      </c>
      <c r="J1851" t="s">
        <v>484</v>
      </c>
      <c r="K1851">
        <v>2016</v>
      </c>
      <c r="L1851">
        <v>21670</v>
      </c>
    </row>
    <row r="1852" spans="1:12" x14ac:dyDescent="0.25">
      <c r="A1852" t="s">
        <v>506</v>
      </c>
      <c r="B1852">
        <v>1</v>
      </c>
      <c r="C1852">
        <v>1111</v>
      </c>
      <c r="D1852">
        <v>10780213</v>
      </c>
      <c r="E1852" s="1">
        <v>42723</v>
      </c>
      <c r="F1852">
        <v>108.01</v>
      </c>
      <c r="G1852">
        <v>1</v>
      </c>
      <c r="H1852">
        <v>1</v>
      </c>
      <c r="I1852">
        <v>27</v>
      </c>
      <c r="J1852" t="s">
        <v>484</v>
      </c>
      <c r="K1852">
        <v>2016</v>
      </c>
      <c r="L1852">
        <v>20450</v>
      </c>
    </row>
    <row r="1853" spans="1:12" x14ac:dyDescent="0.25">
      <c r="A1853" t="s">
        <v>506</v>
      </c>
      <c r="B1853">
        <v>1</v>
      </c>
      <c r="C1853">
        <v>1111</v>
      </c>
      <c r="D1853">
        <v>10780214</v>
      </c>
      <c r="E1853" s="1">
        <v>42723</v>
      </c>
      <c r="F1853">
        <v>75.86</v>
      </c>
      <c r="G1853">
        <v>1</v>
      </c>
      <c r="H1853">
        <v>1</v>
      </c>
      <c r="I1853">
        <v>27</v>
      </c>
      <c r="J1853" t="s">
        <v>484</v>
      </c>
      <c r="K1853">
        <v>2016</v>
      </c>
      <c r="L1853">
        <v>20346</v>
      </c>
    </row>
    <row r="1854" spans="1:12" x14ac:dyDescent="0.25">
      <c r="A1854" t="s">
        <v>506</v>
      </c>
      <c r="B1854">
        <v>1</v>
      </c>
      <c r="C1854">
        <v>1111</v>
      </c>
      <c r="D1854">
        <v>10780218</v>
      </c>
      <c r="E1854" s="1">
        <v>42723</v>
      </c>
      <c r="F1854">
        <v>117.4</v>
      </c>
      <c r="G1854">
        <v>1</v>
      </c>
      <c r="H1854">
        <v>1</v>
      </c>
      <c r="I1854">
        <v>27</v>
      </c>
      <c r="J1854" t="s">
        <v>484</v>
      </c>
      <c r="K1854">
        <v>2016</v>
      </c>
      <c r="L1854">
        <v>20205</v>
      </c>
    </row>
    <row r="1855" spans="1:12" x14ac:dyDescent="0.25">
      <c r="A1855" t="s">
        <v>506</v>
      </c>
      <c r="B1855">
        <v>1</v>
      </c>
      <c r="C1855">
        <v>1111</v>
      </c>
      <c r="D1855">
        <v>10780222</v>
      </c>
      <c r="E1855" s="1">
        <v>42723</v>
      </c>
      <c r="F1855">
        <v>253.57</v>
      </c>
      <c r="G1855">
        <v>1</v>
      </c>
      <c r="H1855">
        <v>1</v>
      </c>
      <c r="I1855">
        <v>27</v>
      </c>
      <c r="J1855" t="s">
        <v>484</v>
      </c>
      <c r="K1855">
        <v>2016</v>
      </c>
      <c r="L1855">
        <v>21584</v>
      </c>
    </row>
    <row r="1856" spans="1:12" x14ac:dyDescent="0.25">
      <c r="A1856" t="s">
        <v>506</v>
      </c>
      <c r="B1856">
        <v>1</v>
      </c>
      <c r="C1856">
        <v>1111</v>
      </c>
      <c r="D1856">
        <v>10780224</v>
      </c>
      <c r="E1856" s="1">
        <v>42723</v>
      </c>
      <c r="F1856">
        <v>21.29</v>
      </c>
      <c r="G1856">
        <v>1</v>
      </c>
      <c r="H1856">
        <v>1</v>
      </c>
      <c r="I1856">
        <v>27</v>
      </c>
      <c r="J1856" t="s">
        <v>484</v>
      </c>
      <c r="K1856">
        <v>2016</v>
      </c>
      <c r="L1856">
        <v>22038</v>
      </c>
    </row>
    <row r="1857" spans="1:12" x14ac:dyDescent="0.25">
      <c r="A1857" t="s">
        <v>506</v>
      </c>
      <c r="B1857">
        <v>1</v>
      </c>
      <c r="C1857">
        <v>1111</v>
      </c>
      <c r="D1857">
        <v>11530217</v>
      </c>
      <c r="E1857" s="1">
        <v>42901</v>
      </c>
      <c r="F1857">
        <v>82.11</v>
      </c>
      <c r="G1857">
        <v>1</v>
      </c>
      <c r="H1857">
        <v>1</v>
      </c>
      <c r="I1857">
        <v>27</v>
      </c>
      <c r="J1857" t="s">
        <v>484</v>
      </c>
      <c r="K1857">
        <v>2017</v>
      </c>
      <c r="L1857">
        <v>9947</v>
      </c>
    </row>
    <row r="1858" spans="1:12" x14ac:dyDescent="0.25">
      <c r="A1858" t="s">
        <v>506</v>
      </c>
      <c r="B1858">
        <v>1</v>
      </c>
      <c r="C1858">
        <v>1111</v>
      </c>
      <c r="D1858">
        <v>11530219</v>
      </c>
      <c r="E1858" s="1">
        <v>42901</v>
      </c>
      <c r="F1858">
        <v>54.74</v>
      </c>
      <c r="G1858">
        <v>1</v>
      </c>
      <c r="H1858">
        <v>1</v>
      </c>
      <c r="I1858">
        <v>27</v>
      </c>
      <c r="J1858" t="s">
        <v>484</v>
      </c>
      <c r="K1858">
        <v>2017</v>
      </c>
      <c r="L1858">
        <v>8380</v>
      </c>
    </row>
    <row r="1859" spans="1:12" x14ac:dyDescent="0.25">
      <c r="A1859" t="s">
        <v>506</v>
      </c>
      <c r="B1859">
        <v>1</v>
      </c>
      <c r="C1859">
        <v>1111</v>
      </c>
      <c r="D1859">
        <v>11530220</v>
      </c>
      <c r="E1859" s="1">
        <v>42901</v>
      </c>
      <c r="F1859">
        <v>89.05</v>
      </c>
      <c r="G1859">
        <v>1</v>
      </c>
      <c r="H1859">
        <v>1</v>
      </c>
      <c r="I1859">
        <v>27</v>
      </c>
      <c r="J1859" t="s">
        <v>484</v>
      </c>
      <c r="K1859">
        <v>2017</v>
      </c>
      <c r="L1859">
        <v>9623</v>
      </c>
    </row>
    <row r="1860" spans="1:12" x14ac:dyDescent="0.25">
      <c r="A1860" t="s">
        <v>506</v>
      </c>
      <c r="B1860">
        <v>1</v>
      </c>
      <c r="C1860">
        <v>1111</v>
      </c>
      <c r="D1860">
        <v>9710161</v>
      </c>
      <c r="E1860" s="1">
        <v>42412</v>
      </c>
      <c r="F1860">
        <v>89.05</v>
      </c>
      <c r="G1860">
        <v>1</v>
      </c>
      <c r="H1860">
        <v>1</v>
      </c>
      <c r="I1860">
        <v>27</v>
      </c>
      <c r="J1860" t="s">
        <v>484</v>
      </c>
      <c r="K1860">
        <v>2015</v>
      </c>
      <c r="L1860">
        <v>25120</v>
      </c>
    </row>
    <row r="1861" spans="1:12" x14ac:dyDescent="0.25">
      <c r="A1861" t="s">
        <v>506</v>
      </c>
      <c r="B1861">
        <v>1</v>
      </c>
      <c r="C1861">
        <v>1111</v>
      </c>
      <c r="D1861">
        <v>9710168</v>
      </c>
      <c r="E1861" s="1">
        <v>42412</v>
      </c>
      <c r="F1861">
        <v>228.38</v>
      </c>
      <c r="G1861">
        <v>1</v>
      </c>
      <c r="H1861">
        <v>1</v>
      </c>
      <c r="I1861">
        <v>27</v>
      </c>
      <c r="J1861" t="s">
        <v>484</v>
      </c>
      <c r="K1861">
        <v>2015</v>
      </c>
      <c r="L1861">
        <v>27227</v>
      </c>
    </row>
    <row r="1862" spans="1:12" x14ac:dyDescent="0.25">
      <c r="A1862" t="s">
        <v>506</v>
      </c>
      <c r="B1862">
        <v>1</v>
      </c>
      <c r="C1862">
        <v>1111</v>
      </c>
      <c r="D1862">
        <v>11410055</v>
      </c>
      <c r="E1862" s="1">
        <v>42866</v>
      </c>
      <c r="F1862">
        <v>50.49</v>
      </c>
      <c r="G1862">
        <v>1</v>
      </c>
      <c r="H1862">
        <v>1</v>
      </c>
      <c r="I1862">
        <v>27</v>
      </c>
      <c r="J1862" t="s">
        <v>484</v>
      </c>
      <c r="K1862">
        <v>2017</v>
      </c>
      <c r="L1862">
        <v>6354</v>
      </c>
    </row>
    <row r="1863" spans="1:12" x14ac:dyDescent="0.25">
      <c r="A1863" t="s">
        <v>506</v>
      </c>
      <c r="B1863">
        <v>1</v>
      </c>
      <c r="C1863">
        <v>1111</v>
      </c>
      <c r="D1863">
        <v>11410058</v>
      </c>
      <c r="E1863" s="1">
        <v>42866</v>
      </c>
      <c r="F1863">
        <v>12.05</v>
      </c>
      <c r="G1863">
        <v>1</v>
      </c>
      <c r="H1863">
        <v>1</v>
      </c>
      <c r="I1863">
        <v>27</v>
      </c>
      <c r="J1863" t="s">
        <v>484</v>
      </c>
      <c r="K1863">
        <v>2017</v>
      </c>
      <c r="L1863">
        <v>6666</v>
      </c>
    </row>
    <row r="1864" spans="1:12" x14ac:dyDescent="0.25">
      <c r="A1864" t="s">
        <v>506</v>
      </c>
      <c r="B1864">
        <v>1</v>
      </c>
      <c r="C1864">
        <v>1111</v>
      </c>
      <c r="D1864">
        <v>11410062</v>
      </c>
      <c r="E1864" s="1">
        <v>42866</v>
      </c>
      <c r="F1864">
        <v>82.43</v>
      </c>
      <c r="G1864">
        <v>1</v>
      </c>
      <c r="H1864">
        <v>1</v>
      </c>
      <c r="I1864">
        <v>27</v>
      </c>
      <c r="J1864" t="s">
        <v>484</v>
      </c>
      <c r="K1864">
        <v>2017</v>
      </c>
      <c r="L1864">
        <v>5014</v>
      </c>
    </row>
    <row r="1865" spans="1:12" x14ac:dyDescent="0.25">
      <c r="A1865" t="s">
        <v>506</v>
      </c>
      <c r="B1865">
        <v>1</v>
      </c>
      <c r="C1865">
        <v>1111</v>
      </c>
      <c r="D1865">
        <v>11410067</v>
      </c>
      <c r="E1865" s="1">
        <v>42866</v>
      </c>
      <c r="F1865">
        <v>298.92</v>
      </c>
      <c r="G1865">
        <v>2</v>
      </c>
      <c r="H1865">
        <v>1</v>
      </c>
      <c r="I1865">
        <v>27</v>
      </c>
      <c r="J1865" t="s">
        <v>484</v>
      </c>
      <c r="K1865">
        <v>2017</v>
      </c>
      <c r="L1865">
        <v>5408</v>
      </c>
    </row>
    <row r="1866" spans="1:12" x14ac:dyDescent="0.25">
      <c r="A1866" t="s">
        <v>506</v>
      </c>
      <c r="B1866">
        <v>1</v>
      </c>
      <c r="C1866">
        <v>1111</v>
      </c>
      <c r="D1866">
        <v>11410069</v>
      </c>
      <c r="E1866" s="1">
        <v>42866</v>
      </c>
      <c r="F1866">
        <v>100.72</v>
      </c>
      <c r="G1866">
        <v>1</v>
      </c>
      <c r="H1866">
        <v>1</v>
      </c>
      <c r="I1866">
        <v>27</v>
      </c>
      <c r="J1866" t="s">
        <v>484</v>
      </c>
      <c r="K1866">
        <v>2017</v>
      </c>
      <c r="L1866">
        <v>6105</v>
      </c>
    </row>
    <row r="1867" spans="1:12" x14ac:dyDescent="0.25">
      <c r="A1867" t="s">
        <v>506</v>
      </c>
      <c r="B1867">
        <v>1</v>
      </c>
      <c r="C1867">
        <v>1111</v>
      </c>
      <c r="D1867">
        <v>10560083</v>
      </c>
      <c r="E1867" s="1">
        <v>42688</v>
      </c>
      <c r="F1867">
        <v>17.760000000000002</v>
      </c>
      <c r="G1867">
        <v>1</v>
      </c>
      <c r="H1867">
        <v>1</v>
      </c>
      <c r="I1867">
        <v>27</v>
      </c>
      <c r="J1867" t="s">
        <v>484</v>
      </c>
      <c r="K1867">
        <v>2016</v>
      </c>
      <c r="L1867">
        <v>16473</v>
      </c>
    </row>
    <row r="1868" spans="1:12" x14ac:dyDescent="0.25">
      <c r="A1868" t="s">
        <v>506</v>
      </c>
      <c r="B1868">
        <v>1</v>
      </c>
      <c r="C1868">
        <v>1111</v>
      </c>
      <c r="D1868">
        <v>10560259</v>
      </c>
      <c r="E1868" s="1">
        <v>42688</v>
      </c>
      <c r="F1868">
        <v>94.1</v>
      </c>
      <c r="G1868">
        <v>1</v>
      </c>
      <c r="H1868">
        <v>1</v>
      </c>
      <c r="I1868">
        <v>27</v>
      </c>
      <c r="J1868" t="s">
        <v>484</v>
      </c>
      <c r="K1868">
        <v>2016</v>
      </c>
      <c r="L1868">
        <v>16473</v>
      </c>
    </row>
    <row r="1869" spans="1:12" x14ac:dyDescent="0.25">
      <c r="A1869" t="s">
        <v>506</v>
      </c>
      <c r="B1869">
        <v>1</v>
      </c>
      <c r="C1869">
        <v>1111</v>
      </c>
      <c r="D1869">
        <v>12420285</v>
      </c>
      <c r="E1869" s="1">
        <v>43130</v>
      </c>
      <c r="F1869">
        <v>28.34</v>
      </c>
      <c r="G1869">
        <v>1</v>
      </c>
      <c r="H1869">
        <v>1</v>
      </c>
      <c r="I1869">
        <v>27</v>
      </c>
      <c r="J1869" t="s">
        <v>484</v>
      </c>
      <c r="K1869">
        <v>2018</v>
      </c>
      <c r="L1869">
        <v>618</v>
      </c>
    </row>
    <row r="1870" spans="1:12" x14ac:dyDescent="0.25">
      <c r="A1870" t="s">
        <v>506</v>
      </c>
      <c r="B1870">
        <v>1</v>
      </c>
      <c r="C1870">
        <v>1111</v>
      </c>
      <c r="D1870">
        <v>11970278</v>
      </c>
      <c r="E1870" s="1">
        <v>43042</v>
      </c>
      <c r="F1870">
        <v>620.19000000000005</v>
      </c>
      <c r="G1870">
        <v>2</v>
      </c>
      <c r="H1870">
        <v>1</v>
      </c>
      <c r="I1870">
        <v>27</v>
      </c>
      <c r="J1870" t="s">
        <v>484</v>
      </c>
      <c r="K1870">
        <v>2017</v>
      </c>
      <c r="L1870">
        <v>16364</v>
      </c>
    </row>
    <row r="1871" spans="1:12" x14ac:dyDescent="0.25">
      <c r="A1871" t="s">
        <v>506</v>
      </c>
      <c r="B1871">
        <v>1</v>
      </c>
      <c r="C1871">
        <v>1111</v>
      </c>
      <c r="D1871">
        <v>10330156</v>
      </c>
      <c r="E1871" s="1">
        <v>42620</v>
      </c>
      <c r="F1871">
        <v>100.72</v>
      </c>
      <c r="G1871">
        <v>1</v>
      </c>
      <c r="H1871">
        <v>1</v>
      </c>
      <c r="I1871">
        <v>27</v>
      </c>
      <c r="J1871" t="s">
        <v>484</v>
      </c>
      <c r="K1871">
        <v>2016</v>
      </c>
      <c r="L1871">
        <v>11660</v>
      </c>
    </row>
    <row r="1872" spans="1:12" x14ac:dyDescent="0.25">
      <c r="A1872" t="s">
        <v>506</v>
      </c>
      <c r="B1872">
        <v>1</v>
      </c>
      <c r="C1872">
        <v>1111</v>
      </c>
      <c r="D1872">
        <v>10330159</v>
      </c>
      <c r="E1872" s="1">
        <v>42620</v>
      </c>
      <c r="F1872">
        <v>89.05</v>
      </c>
      <c r="G1872">
        <v>1</v>
      </c>
      <c r="H1872">
        <v>1</v>
      </c>
      <c r="I1872">
        <v>27</v>
      </c>
      <c r="J1872" t="s">
        <v>484</v>
      </c>
      <c r="K1872">
        <v>2016</v>
      </c>
      <c r="L1872">
        <v>9680</v>
      </c>
    </row>
    <row r="1873" spans="1:12" x14ac:dyDescent="0.25">
      <c r="A1873" t="s">
        <v>506</v>
      </c>
      <c r="B1873">
        <v>1</v>
      </c>
      <c r="C1873">
        <v>1111</v>
      </c>
      <c r="D1873">
        <v>9830132</v>
      </c>
      <c r="E1873" s="1">
        <v>42418</v>
      </c>
      <c r="F1873">
        <v>118.73</v>
      </c>
      <c r="G1873">
        <v>1</v>
      </c>
      <c r="H1873">
        <v>1</v>
      </c>
      <c r="I1873">
        <v>27</v>
      </c>
      <c r="J1873" t="s">
        <v>484</v>
      </c>
      <c r="K1873">
        <v>2015</v>
      </c>
      <c r="L1873">
        <v>26873</v>
      </c>
    </row>
    <row r="1874" spans="1:12" x14ac:dyDescent="0.25">
      <c r="A1874" t="s">
        <v>506</v>
      </c>
      <c r="B1874">
        <v>1</v>
      </c>
      <c r="C1874">
        <v>1111</v>
      </c>
      <c r="D1874">
        <v>10650181</v>
      </c>
      <c r="E1874" s="1">
        <v>42699</v>
      </c>
      <c r="F1874">
        <v>83.51</v>
      </c>
      <c r="G1874">
        <v>1</v>
      </c>
      <c r="H1874">
        <v>1</v>
      </c>
      <c r="I1874">
        <v>27</v>
      </c>
      <c r="J1874" t="s">
        <v>484</v>
      </c>
      <c r="K1874">
        <v>2016</v>
      </c>
      <c r="L1874">
        <v>18591</v>
      </c>
    </row>
    <row r="1875" spans="1:12" x14ac:dyDescent="0.25">
      <c r="A1875" t="s">
        <v>506</v>
      </c>
      <c r="B1875">
        <v>1</v>
      </c>
      <c r="C1875">
        <v>1111</v>
      </c>
      <c r="D1875">
        <v>10650186</v>
      </c>
      <c r="E1875" s="1">
        <v>42699</v>
      </c>
      <c r="F1875">
        <v>83.95</v>
      </c>
      <c r="G1875">
        <v>1</v>
      </c>
      <c r="H1875">
        <v>1</v>
      </c>
      <c r="I1875">
        <v>27</v>
      </c>
      <c r="J1875" t="s">
        <v>484</v>
      </c>
      <c r="K1875">
        <v>2016</v>
      </c>
      <c r="L1875">
        <v>18677</v>
      </c>
    </row>
    <row r="1876" spans="1:12" x14ac:dyDescent="0.25">
      <c r="A1876" t="s">
        <v>506</v>
      </c>
      <c r="B1876">
        <v>1</v>
      </c>
      <c r="C1876">
        <v>1111</v>
      </c>
      <c r="D1876">
        <v>10650191</v>
      </c>
      <c r="E1876" s="1">
        <v>42699</v>
      </c>
      <c r="F1876">
        <v>117.72</v>
      </c>
      <c r="G1876">
        <v>1</v>
      </c>
      <c r="H1876">
        <v>1</v>
      </c>
      <c r="I1876">
        <v>27</v>
      </c>
      <c r="J1876" t="s">
        <v>484</v>
      </c>
      <c r="K1876">
        <v>2016</v>
      </c>
      <c r="L1876">
        <v>19772</v>
      </c>
    </row>
    <row r="1877" spans="1:12" x14ac:dyDescent="0.25">
      <c r="A1877" t="s">
        <v>506</v>
      </c>
      <c r="B1877">
        <v>1</v>
      </c>
      <c r="C1877">
        <v>1111</v>
      </c>
      <c r="D1877">
        <v>12090253</v>
      </c>
      <c r="E1877" s="1">
        <v>43056</v>
      </c>
      <c r="F1877">
        <v>50.49</v>
      </c>
      <c r="G1877">
        <v>1</v>
      </c>
      <c r="H1877">
        <v>1</v>
      </c>
      <c r="I1877">
        <v>27</v>
      </c>
      <c r="J1877" t="s">
        <v>484</v>
      </c>
      <c r="K1877">
        <v>2017</v>
      </c>
      <c r="L1877">
        <v>6354</v>
      </c>
    </row>
    <row r="1878" spans="1:12" x14ac:dyDescent="0.25">
      <c r="A1878" t="s">
        <v>506</v>
      </c>
      <c r="B1878">
        <v>1</v>
      </c>
      <c r="C1878">
        <v>1111</v>
      </c>
      <c r="D1878">
        <v>12090254</v>
      </c>
      <c r="E1878" s="1">
        <v>43056</v>
      </c>
      <c r="F1878">
        <v>50.49</v>
      </c>
      <c r="G1878">
        <v>1</v>
      </c>
      <c r="H1878">
        <v>1</v>
      </c>
      <c r="I1878">
        <v>27</v>
      </c>
      <c r="J1878" t="s">
        <v>484</v>
      </c>
      <c r="K1878">
        <v>2017</v>
      </c>
      <c r="L1878">
        <v>20287</v>
      </c>
    </row>
    <row r="1879" spans="1:12" x14ac:dyDescent="0.25">
      <c r="A1879" t="s">
        <v>506</v>
      </c>
      <c r="B1879">
        <v>1</v>
      </c>
      <c r="C1879">
        <v>1111</v>
      </c>
      <c r="D1879">
        <v>12090259</v>
      </c>
      <c r="E1879" s="1">
        <v>43056</v>
      </c>
      <c r="F1879">
        <v>89.05</v>
      </c>
      <c r="G1879">
        <v>1</v>
      </c>
      <c r="H1879">
        <v>1</v>
      </c>
      <c r="I1879">
        <v>27</v>
      </c>
      <c r="J1879" t="s">
        <v>484</v>
      </c>
      <c r="K1879">
        <v>2017</v>
      </c>
      <c r="L1879">
        <v>14688</v>
      </c>
    </row>
    <row r="1880" spans="1:12" x14ac:dyDescent="0.25">
      <c r="A1880" t="s">
        <v>506</v>
      </c>
      <c r="B1880">
        <v>1</v>
      </c>
      <c r="C1880">
        <v>1111</v>
      </c>
      <c r="D1880">
        <v>9830143</v>
      </c>
      <c r="E1880" s="1">
        <v>42422</v>
      </c>
      <c r="F1880">
        <v>39.42</v>
      </c>
      <c r="G1880">
        <v>1</v>
      </c>
      <c r="H1880">
        <v>1</v>
      </c>
      <c r="I1880">
        <v>27</v>
      </c>
      <c r="J1880" t="s">
        <v>484</v>
      </c>
      <c r="K1880">
        <v>2016</v>
      </c>
      <c r="L1880">
        <v>4005</v>
      </c>
    </row>
    <row r="1881" spans="1:12" x14ac:dyDescent="0.25">
      <c r="A1881" t="s">
        <v>506</v>
      </c>
      <c r="B1881">
        <v>1</v>
      </c>
      <c r="C1881">
        <v>1111</v>
      </c>
      <c r="D1881">
        <v>9830144</v>
      </c>
      <c r="E1881" s="1">
        <v>42422</v>
      </c>
      <c r="F1881">
        <v>174.56</v>
      </c>
      <c r="G1881">
        <v>1</v>
      </c>
      <c r="H1881">
        <v>1</v>
      </c>
      <c r="I1881">
        <v>27</v>
      </c>
      <c r="J1881" t="s">
        <v>484</v>
      </c>
      <c r="K1881">
        <v>2016</v>
      </c>
      <c r="L1881">
        <v>4002</v>
      </c>
    </row>
    <row r="1882" spans="1:12" x14ac:dyDescent="0.25">
      <c r="A1882" t="s">
        <v>506</v>
      </c>
      <c r="B1882">
        <v>1</v>
      </c>
      <c r="C1882">
        <v>1111</v>
      </c>
      <c r="D1882">
        <v>9830145</v>
      </c>
      <c r="E1882" s="1">
        <v>42422</v>
      </c>
      <c r="F1882">
        <v>71.260000000000005</v>
      </c>
      <c r="G1882">
        <v>1</v>
      </c>
      <c r="H1882">
        <v>1</v>
      </c>
      <c r="I1882">
        <v>27</v>
      </c>
      <c r="J1882" t="s">
        <v>484</v>
      </c>
      <c r="K1882">
        <v>2015</v>
      </c>
      <c r="L1882">
        <v>28258</v>
      </c>
    </row>
    <row r="1883" spans="1:12" x14ac:dyDescent="0.25">
      <c r="A1883" t="s">
        <v>506</v>
      </c>
      <c r="B1883">
        <v>1</v>
      </c>
      <c r="C1883">
        <v>1111</v>
      </c>
      <c r="D1883">
        <v>9830146</v>
      </c>
      <c r="E1883" s="1">
        <v>42422</v>
      </c>
      <c r="F1883">
        <v>50.49</v>
      </c>
      <c r="G1883">
        <v>1</v>
      </c>
      <c r="H1883">
        <v>1</v>
      </c>
      <c r="I1883">
        <v>27</v>
      </c>
      <c r="J1883" t="s">
        <v>484</v>
      </c>
      <c r="K1883">
        <v>2015</v>
      </c>
      <c r="L1883">
        <v>29048</v>
      </c>
    </row>
    <row r="1884" spans="1:12" x14ac:dyDescent="0.25">
      <c r="A1884" t="s">
        <v>506</v>
      </c>
      <c r="B1884">
        <v>1</v>
      </c>
      <c r="C1884">
        <v>1111</v>
      </c>
      <c r="D1884">
        <v>11660165</v>
      </c>
      <c r="E1884" s="1">
        <v>42941</v>
      </c>
      <c r="F1884">
        <v>110.57</v>
      </c>
      <c r="G1884">
        <v>1</v>
      </c>
      <c r="H1884">
        <v>1</v>
      </c>
      <c r="I1884">
        <v>27</v>
      </c>
      <c r="J1884" t="s">
        <v>484</v>
      </c>
      <c r="K1884">
        <v>2017</v>
      </c>
      <c r="L1884">
        <v>12609</v>
      </c>
    </row>
    <row r="1885" spans="1:12" x14ac:dyDescent="0.25">
      <c r="A1885" t="s">
        <v>506</v>
      </c>
      <c r="B1885">
        <v>1</v>
      </c>
      <c r="C1885">
        <v>1111</v>
      </c>
      <c r="D1885">
        <v>11660169</v>
      </c>
      <c r="E1885" s="1">
        <v>42941</v>
      </c>
      <c r="F1885">
        <v>89.05</v>
      </c>
      <c r="G1885">
        <v>1</v>
      </c>
      <c r="H1885">
        <v>1</v>
      </c>
      <c r="I1885">
        <v>27</v>
      </c>
      <c r="J1885" t="s">
        <v>484</v>
      </c>
      <c r="K1885">
        <v>2017</v>
      </c>
      <c r="L1885">
        <v>11546</v>
      </c>
    </row>
    <row r="1886" spans="1:12" x14ac:dyDescent="0.25">
      <c r="A1886" t="s">
        <v>506</v>
      </c>
      <c r="B1886">
        <v>1</v>
      </c>
      <c r="C1886">
        <v>1111</v>
      </c>
      <c r="D1886">
        <v>11660171</v>
      </c>
      <c r="E1886" s="1">
        <v>42941</v>
      </c>
      <c r="F1886">
        <v>101.77</v>
      </c>
      <c r="G1886">
        <v>1</v>
      </c>
      <c r="H1886">
        <v>1</v>
      </c>
      <c r="I1886">
        <v>27</v>
      </c>
      <c r="J1886" t="s">
        <v>484</v>
      </c>
      <c r="K1886">
        <v>2017</v>
      </c>
      <c r="L1886">
        <v>9493</v>
      </c>
    </row>
    <row r="1887" spans="1:12" x14ac:dyDescent="0.25">
      <c r="A1887" t="s">
        <v>506</v>
      </c>
      <c r="B1887">
        <v>1</v>
      </c>
      <c r="C1887">
        <v>1111</v>
      </c>
      <c r="D1887">
        <v>11660174</v>
      </c>
      <c r="E1887" s="1">
        <v>42941</v>
      </c>
      <c r="F1887">
        <v>96.93</v>
      </c>
      <c r="G1887">
        <v>1</v>
      </c>
      <c r="H1887">
        <v>1</v>
      </c>
      <c r="I1887">
        <v>27</v>
      </c>
      <c r="J1887" t="s">
        <v>484</v>
      </c>
      <c r="K1887">
        <v>2017</v>
      </c>
      <c r="L1887">
        <v>12071</v>
      </c>
    </row>
    <row r="1888" spans="1:12" x14ac:dyDescent="0.25">
      <c r="A1888" t="s">
        <v>506</v>
      </c>
      <c r="B1888">
        <v>1</v>
      </c>
      <c r="C1888">
        <v>1111</v>
      </c>
      <c r="D1888">
        <v>11660176</v>
      </c>
      <c r="E1888" s="1">
        <v>42941</v>
      </c>
      <c r="F1888">
        <v>96.93</v>
      </c>
      <c r="G1888">
        <v>1</v>
      </c>
      <c r="H1888">
        <v>1</v>
      </c>
      <c r="I1888">
        <v>27</v>
      </c>
      <c r="J1888" t="s">
        <v>484</v>
      </c>
      <c r="K1888">
        <v>2017</v>
      </c>
      <c r="L1888">
        <v>192</v>
      </c>
    </row>
    <row r="1889" spans="1:12" x14ac:dyDescent="0.25">
      <c r="A1889" t="s">
        <v>506</v>
      </c>
      <c r="B1889">
        <v>1</v>
      </c>
      <c r="C1889">
        <v>1111</v>
      </c>
      <c r="D1889">
        <v>11660180</v>
      </c>
      <c r="E1889" s="1">
        <v>42941</v>
      </c>
      <c r="F1889">
        <v>124.06</v>
      </c>
      <c r="G1889">
        <v>1</v>
      </c>
      <c r="H1889">
        <v>1</v>
      </c>
      <c r="I1889">
        <v>27</v>
      </c>
      <c r="J1889" t="s">
        <v>484</v>
      </c>
      <c r="K1889">
        <v>2017</v>
      </c>
      <c r="L1889">
        <v>9387</v>
      </c>
    </row>
    <row r="1890" spans="1:12" x14ac:dyDescent="0.25">
      <c r="A1890" t="s">
        <v>506</v>
      </c>
      <c r="B1890">
        <v>1</v>
      </c>
      <c r="C1890">
        <v>1111</v>
      </c>
      <c r="D1890">
        <v>11660181</v>
      </c>
      <c r="E1890" s="1">
        <v>42941</v>
      </c>
      <c r="F1890">
        <v>100.72</v>
      </c>
      <c r="G1890">
        <v>1</v>
      </c>
      <c r="H1890">
        <v>1</v>
      </c>
      <c r="I1890">
        <v>27</v>
      </c>
      <c r="J1890" t="s">
        <v>484</v>
      </c>
      <c r="K1890">
        <v>2017</v>
      </c>
      <c r="L1890">
        <v>11959</v>
      </c>
    </row>
    <row r="1891" spans="1:12" x14ac:dyDescent="0.25">
      <c r="A1891" t="s">
        <v>506</v>
      </c>
      <c r="B1891">
        <v>1</v>
      </c>
      <c r="C1891">
        <v>1111</v>
      </c>
      <c r="D1891">
        <v>11660184</v>
      </c>
      <c r="E1891" s="1">
        <v>42941</v>
      </c>
      <c r="F1891">
        <v>17.760000000000002</v>
      </c>
      <c r="G1891">
        <v>1</v>
      </c>
      <c r="H1891">
        <v>1</v>
      </c>
      <c r="I1891">
        <v>27</v>
      </c>
      <c r="J1891" t="s">
        <v>484</v>
      </c>
      <c r="K1891">
        <v>2017</v>
      </c>
      <c r="L1891">
        <v>9953</v>
      </c>
    </row>
    <row r="1892" spans="1:12" x14ac:dyDescent="0.25">
      <c r="A1892" t="s">
        <v>506</v>
      </c>
      <c r="B1892">
        <v>1</v>
      </c>
      <c r="C1892">
        <v>1111</v>
      </c>
      <c r="D1892">
        <v>11410287</v>
      </c>
      <c r="E1892" s="1">
        <v>42870</v>
      </c>
      <c r="F1892">
        <v>283.91000000000003</v>
      </c>
      <c r="G1892">
        <v>4</v>
      </c>
      <c r="H1892">
        <v>1</v>
      </c>
      <c r="I1892">
        <v>27</v>
      </c>
      <c r="J1892" t="s">
        <v>484</v>
      </c>
      <c r="K1892">
        <v>2017</v>
      </c>
      <c r="L1892">
        <v>5408</v>
      </c>
    </row>
    <row r="1893" spans="1:12" x14ac:dyDescent="0.25">
      <c r="A1893" t="s">
        <v>506</v>
      </c>
      <c r="B1893">
        <v>1</v>
      </c>
      <c r="C1893">
        <v>1111</v>
      </c>
      <c r="D1893">
        <v>10010060</v>
      </c>
      <c r="E1893" s="1">
        <v>42467</v>
      </c>
      <c r="F1893">
        <v>272.70999999999998</v>
      </c>
      <c r="G1893">
        <v>1</v>
      </c>
      <c r="H1893">
        <v>1</v>
      </c>
      <c r="I1893">
        <v>27</v>
      </c>
      <c r="J1893" t="s">
        <v>484</v>
      </c>
      <c r="K1893">
        <v>2016</v>
      </c>
      <c r="L1893">
        <v>3568</v>
      </c>
    </row>
    <row r="1894" spans="1:12" x14ac:dyDescent="0.25">
      <c r="A1894" t="s">
        <v>506</v>
      </c>
      <c r="B1894">
        <v>1</v>
      </c>
      <c r="C1894">
        <v>1111</v>
      </c>
      <c r="D1894">
        <v>11880285</v>
      </c>
      <c r="E1894" s="1">
        <v>43031</v>
      </c>
      <c r="F1894">
        <v>27.37</v>
      </c>
      <c r="G1894">
        <v>1</v>
      </c>
      <c r="H1894">
        <v>1</v>
      </c>
      <c r="I1894">
        <v>27</v>
      </c>
      <c r="J1894" t="s">
        <v>484</v>
      </c>
      <c r="K1894">
        <v>2017</v>
      </c>
      <c r="L1894">
        <v>5014</v>
      </c>
    </row>
    <row r="1895" spans="1:12" x14ac:dyDescent="0.25">
      <c r="A1895" t="s">
        <v>506</v>
      </c>
      <c r="B1895">
        <v>1</v>
      </c>
      <c r="C1895">
        <v>1111</v>
      </c>
      <c r="D1895">
        <v>11520016</v>
      </c>
      <c r="E1895" s="1">
        <v>42893</v>
      </c>
      <c r="F1895">
        <v>101.67</v>
      </c>
      <c r="G1895">
        <v>1</v>
      </c>
      <c r="H1895">
        <v>1</v>
      </c>
      <c r="I1895">
        <v>27</v>
      </c>
      <c r="J1895" t="s">
        <v>484</v>
      </c>
      <c r="K1895">
        <v>2017</v>
      </c>
      <c r="L1895">
        <v>9947</v>
      </c>
    </row>
    <row r="1896" spans="1:12" x14ac:dyDescent="0.25">
      <c r="A1896" t="s">
        <v>506</v>
      </c>
      <c r="B1896">
        <v>1</v>
      </c>
      <c r="C1896">
        <v>1111</v>
      </c>
      <c r="D1896">
        <v>11520018</v>
      </c>
      <c r="E1896" s="1">
        <v>42893</v>
      </c>
      <c r="F1896">
        <v>89.05</v>
      </c>
      <c r="G1896">
        <v>1</v>
      </c>
      <c r="H1896">
        <v>1</v>
      </c>
      <c r="I1896">
        <v>27</v>
      </c>
      <c r="J1896" t="s">
        <v>484</v>
      </c>
      <c r="K1896">
        <v>2017</v>
      </c>
      <c r="L1896">
        <v>9953</v>
      </c>
    </row>
    <row r="1897" spans="1:12" x14ac:dyDescent="0.25">
      <c r="A1897" t="s">
        <v>506</v>
      </c>
      <c r="B1897">
        <v>1</v>
      </c>
      <c r="C1897">
        <v>1111</v>
      </c>
      <c r="D1897">
        <v>11520021</v>
      </c>
      <c r="E1897" s="1">
        <v>42893</v>
      </c>
      <c r="F1897">
        <v>220.25</v>
      </c>
      <c r="G1897">
        <v>2</v>
      </c>
      <c r="H1897">
        <v>1</v>
      </c>
      <c r="I1897">
        <v>27</v>
      </c>
      <c r="J1897" t="s">
        <v>484</v>
      </c>
      <c r="K1897">
        <v>2017</v>
      </c>
      <c r="L1897">
        <v>9387</v>
      </c>
    </row>
    <row r="1898" spans="1:12" x14ac:dyDescent="0.25">
      <c r="A1898" t="s">
        <v>506</v>
      </c>
      <c r="B1898">
        <v>1</v>
      </c>
      <c r="C1898">
        <v>1111</v>
      </c>
      <c r="D1898">
        <v>11520022</v>
      </c>
      <c r="E1898" s="1">
        <v>42893</v>
      </c>
      <c r="F1898">
        <v>134.24</v>
      </c>
      <c r="G1898">
        <v>1</v>
      </c>
      <c r="H1898">
        <v>1</v>
      </c>
      <c r="I1898">
        <v>27</v>
      </c>
      <c r="J1898" t="s">
        <v>484</v>
      </c>
      <c r="K1898">
        <v>2017</v>
      </c>
      <c r="L1898">
        <v>8380</v>
      </c>
    </row>
    <row r="1899" spans="1:12" x14ac:dyDescent="0.25">
      <c r="A1899" t="s">
        <v>506</v>
      </c>
      <c r="B1899">
        <v>1</v>
      </c>
      <c r="C1899">
        <v>1111</v>
      </c>
      <c r="D1899">
        <v>11520036</v>
      </c>
      <c r="E1899" s="1">
        <v>42893</v>
      </c>
      <c r="F1899">
        <v>291.01</v>
      </c>
      <c r="G1899">
        <v>1</v>
      </c>
      <c r="H1899">
        <v>1</v>
      </c>
      <c r="I1899">
        <v>27</v>
      </c>
      <c r="J1899" t="s">
        <v>484</v>
      </c>
      <c r="K1899">
        <v>2017</v>
      </c>
      <c r="L1899">
        <v>9306</v>
      </c>
    </row>
    <row r="1900" spans="1:12" x14ac:dyDescent="0.25">
      <c r="A1900" t="s">
        <v>506</v>
      </c>
      <c r="B1900">
        <v>1</v>
      </c>
      <c r="C1900">
        <v>1111</v>
      </c>
      <c r="D1900">
        <v>11770116</v>
      </c>
      <c r="E1900" s="1">
        <v>42986</v>
      </c>
      <c r="F1900">
        <v>614.6</v>
      </c>
      <c r="G1900">
        <v>1</v>
      </c>
      <c r="H1900">
        <v>1</v>
      </c>
      <c r="I1900">
        <v>27</v>
      </c>
      <c r="J1900" t="s">
        <v>484</v>
      </c>
      <c r="K1900">
        <v>2017</v>
      </c>
      <c r="L1900">
        <v>13544</v>
      </c>
    </row>
    <row r="1901" spans="1:12" x14ac:dyDescent="0.25">
      <c r="A1901" t="s">
        <v>506</v>
      </c>
      <c r="B1901">
        <v>1</v>
      </c>
      <c r="C1901">
        <v>1111</v>
      </c>
      <c r="D1901">
        <v>10480293</v>
      </c>
      <c r="E1901" s="1">
        <v>42663</v>
      </c>
      <c r="F1901">
        <v>125.83</v>
      </c>
      <c r="G1901">
        <v>1</v>
      </c>
      <c r="H1901">
        <v>1</v>
      </c>
      <c r="I1901">
        <v>27</v>
      </c>
      <c r="J1901" t="s">
        <v>484</v>
      </c>
      <c r="K1901">
        <v>2016</v>
      </c>
      <c r="L1901">
        <v>14276</v>
      </c>
    </row>
    <row r="1902" spans="1:12" x14ac:dyDescent="0.25">
      <c r="A1902" t="s">
        <v>506</v>
      </c>
      <c r="B1902">
        <v>1</v>
      </c>
      <c r="C1902">
        <v>1111</v>
      </c>
      <c r="D1902">
        <v>11880278</v>
      </c>
      <c r="E1902" s="1">
        <v>43026</v>
      </c>
      <c r="F1902">
        <v>50.49</v>
      </c>
      <c r="G1902">
        <v>1</v>
      </c>
      <c r="H1902">
        <v>1</v>
      </c>
      <c r="I1902">
        <v>27</v>
      </c>
      <c r="J1902" t="s">
        <v>484</v>
      </c>
      <c r="K1902">
        <v>2017</v>
      </c>
      <c r="L1902">
        <v>5014</v>
      </c>
    </row>
    <row r="1903" spans="1:12" x14ac:dyDescent="0.25">
      <c r="A1903" t="s">
        <v>506</v>
      </c>
      <c r="B1903">
        <v>1</v>
      </c>
      <c r="C1903">
        <v>1111</v>
      </c>
      <c r="D1903">
        <v>11880283</v>
      </c>
      <c r="E1903" s="1">
        <v>43026</v>
      </c>
      <c r="F1903">
        <v>130.78</v>
      </c>
      <c r="G1903">
        <v>1</v>
      </c>
      <c r="H1903">
        <v>1</v>
      </c>
      <c r="I1903">
        <v>27</v>
      </c>
      <c r="J1903" t="s">
        <v>484</v>
      </c>
      <c r="K1903">
        <v>2017</v>
      </c>
      <c r="L1903">
        <v>16364</v>
      </c>
    </row>
    <row r="1904" spans="1:12" x14ac:dyDescent="0.25">
      <c r="A1904" t="s">
        <v>506</v>
      </c>
      <c r="B1904">
        <v>1</v>
      </c>
      <c r="C1904">
        <v>1111</v>
      </c>
      <c r="D1904">
        <v>11880284</v>
      </c>
      <c r="E1904" s="1">
        <v>43026</v>
      </c>
      <c r="F1904">
        <v>89.05</v>
      </c>
      <c r="G1904">
        <v>1</v>
      </c>
      <c r="H1904">
        <v>1</v>
      </c>
      <c r="I1904">
        <v>27</v>
      </c>
      <c r="J1904" t="s">
        <v>484</v>
      </c>
      <c r="K1904">
        <v>2017</v>
      </c>
      <c r="L1904">
        <v>14688</v>
      </c>
    </row>
    <row r="1905" spans="1:12" x14ac:dyDescent="0.25">
      <c r="A1905" t="s">
        <v>506</v>
      </c>
      <c r="B1905">
        <v>1</v>
      </c>
      <c r="C1905">
        <v>1111</v>
      </c>
      <c r="D1905">
        <v>9600073</v>
      </c>
      <c r="E1905" s="1">
        <v>42382</v>
      </c>
      <c r="F1905">
        <v>50.49</v>
      </c>
      <c r="G1905">
        <v>1</v>
      </c>
      <c r="H1905">
        <v>1</v>
      </c>
      <c r="I1905">
        <v>27</v>
      </c>
      <c r="J1905" t="s">
        <v>484</v>
      </c>
      <c r="K1905">
        <v>2015</v>
      </c>
      <c r="L1905">
        <v>21231</v>
      </c>
    </row>
    <row r="1906" spans="1:12" x14ac:dyDescent="0.25">
      <c r="A1906" t="s">
        <v>506</v>
      </c>
      <c r="B1906">
        <v>1</v>
      </c>
      <c r="C1906">
        <v>1111</v>
      </c>
      <c r="D1906">
        <v>9600082</v>
      </c>
      <c r="E1906" s="1">
        <v>42382</v>
      </c>
      <c r="F1906">
        <v>89.05</v>
      </c>
      <c r="G1906">
        <v>1</v>
      </c>
      <c r="H1906">
        <v>1</v>
      </c>
      <c r="I1906">
        <v>27</v>
      </c>
      <c r="J1906" t="s">
        <v>484</v>
      </c>
      <c r="K1906">
        <v>2015</v>
      </c>
      <c r="L1906">
        <v>23415</v>
      </c>
    </row>
    <row r="1907" spans="1:12" x14ac:dyDescent="0.25">
      <c r="A1907" t="s">
        <v>506</v>
      </c>
      <c r="B1907">
        <v>1</v>
      </c>
      <c r="C1907">
        <v>1111</v>
      </c>
      <c r="D1907">
        <v>9600083</v>
      </c>
      <c r="E1907" s="1">
        <v>42382</v>
      </c>
      <c r="F1907">
        <v>100.72</v>
      </c>
      <c r="G1907">
        <v>1</v>
      </c>
      <c r="H1907">
        <v>1</v>
      </c>
      <c r="I1907">
        <v>27</v>
      </c>
      <c r="J1907" t="s">
        <v>484</v>
      </c>
      <c r="K1907">
        <v>2015</v>
      </c>
      <c r="L1907">
        <v>21659</v>
      </c>
    </row>
    <row r="1908" spans="1:12" x14ac:dyDescent="0.25">
      <c r="A1908" t="s">
        <v>506</v>
      </c>
      <c r="B1908">
        <v>1</v>
      </c>
      <c r="C1908">
        <v>1111</v>
      </c>
      <c r="D1908">
        <v>9600085</v>
      </c>
      <c r="E1908" s="1">
        <v>42382</v>
      </c>
      <c r="F1908">
        <v>89.05</v>
      </c>
      <c r="G1908">
        <v>1</v>
      </c>
      <c r="H1908">
        <v>1</v>
      </c>
      <c r="I1908">
        <v>27</v>
      </c>
      <c r="J1908" t="s">
        <v>484</v>
      </c>
      <c r="K1908">
        <v>2015</v>
      </c>
      <c r="L1908">
        <v>21326</v>
      </c>
    </row>
    <row r="1909" spans="1:12" x14ac:dyDescent="0.25">
      <c r="A1909" t="s">
        <v>506</v>
      </c>
      <c r="B1909">
        <v>1</v>
      </c>
      <c r="C1909">
        <v>1111</v>
      </c>
      <c r="D1909">
        <v>11310028</v>
      </c>
      <c r="E1909" s="1">
        <v>42859</v>
      </c>
      <c r="F1909">
        <v>50.49</v>
      </c>
      <c r="G1909">
        <v>1</v>
      </c>
      <c r="H1909">
        <v>1</v>
      </c>
      <c r="I1909">
        <v>27</v>
      </c>
      <c r="J1909" t="s">
        <v>484</v>
      </c>
      <c r="K1909">
        <v>2017</v>
      </c>
      <c r="L1909">
        <v>4873</v>
      </c>
    </row>
    <row r="1910" spans="1:12" x14ac:dyDescent="0.25">
      <c r="A1910" t="s">
        <v>506</v>
      </c>
      <c r="B1910">
        <v>1</v>
      </c>
      <c r="C1910">
        <v>1111</v>
      </c>
      <c r="D1910">
        <v>11310006</v>
      </c>
      <c r="E1910" s="1">
        <v>42859</v>
      </c>
      <c r="F1910">
        <v>50.49</v>
      </c>
      <c r="G1910">
        <v>1</v>
      </c>
      <c r="H1910">
        <v>1</v>
      </c>
      <c r="I1910">
        <v>27</v>
      </c>
      <c r="J1910" t="s">
        <v>484</v>
      </c>
      <c r="K1910">
        <v>2017</v>
      </c>
      <c r="L1910">
        <v>3895</v>
      </c>
    </row>
    <row r="1911" spans="1:12" x14ac:dyDescent="0.25">
      <c r="A1911" t="s">
        <v>506</v>
      </c>
      <c r="B1911">
        <v>1</v>
      </c>
      <c r="C1911">
        <v>1111</v>
      </c>
      <c r="D1911">
        <v>11310008</v>
      </c>
      <c r="E1911" s="1">
        <v>42859</v>
      </c>
      <c r="F1911">
        <v>89.05</v>
      </c>
      <c r="G1911">
        <v>1</v>
      </c>
      <c r="H1911">
        <v>1</v>
      </c>
      <c r="I1911">
        <v>27</v>
      </c>
      <c r="J1911" t="s">
        <v>484</v>
      </c>
      <c r="K1911">
        <v>2017</v>
      </c>
      <c r="L1911">
        <v>4943</v>
      </c>
    </row>
    <row r="1912" spans="1:12" x14ac:dyDescent="0.25">
      <c r="A1912" t="s">
        <v>506</v>
      </c>
      <c r="B1912">
        <v>1</v>
      </c>
      <c r="C1912">
        <v>1111</v>
      </c>
      <c r="D1912">
        <v>11310010</v>
      </c>
      <c r="E1912" s="1">
        <v>42859</v>
      </c>
      <c r="F1912">
        <v>55.82</v>
      </c>
      <c r="G1912">
        <v>1</v>
      </c>
      <c r="H1912">
        <v>1</v>
      </c>
      <c r="I1912">
        <v>27</v>
      </c>
      <c r="J1912" t="s">
        <v>484</v>
      </c>
      <c r="K1912">
        <v>2016</v>
      </c>
      <c r="L1912">
        <v>28997</v>
      </c>
    </row>
    <row r="1913" spans="1:12" x14ac:dyDescent="0.25">
      <c r="A1913" t="s">
        <v>506</v>
      </c>
      <c r="B1913">
        <v>1</v>
      </c>
      <c r="C1913">
        <v>1111</v>
      </c>
      <c r="D1913">
        <v>11310025</v>
      </c>
      <c r="E1913" s="1">
        <v>42859</v>
      </c>
      <c r="F1913">
        <v>89.05</v>
      </c>
      <c r="G1913">
        <v>1</v>
      </c>
      <c r="H1913">
        <v>1</v>
      </c>
      <c r="I1913">
        <v>27</v>
      </c>
      <c r="J1913" t="s">
        <v>484</v>
      </c>
      <c r="K1913">
        <v>2017</v>
      </c>
      <c r="L1913">
        <v>2078</v>
      </c>
    </row>
    <row r="1914" spans="1:12" x14ac:dyDescent="0.25">
      <c r="A1914" t="s">
        <v>506</v>
      </c>
      <c r="B1914">
        <v>1</v>
      </c>
      <c r="C1914">
        <v>1111</v>
      </c>
      <c r="D1914">
        <v>14500165</v>
      </c>
      <c r="E1914" s="1">
        <v>43746</v>
      </c>
      <c r="F1914">
        <v>342.88</v>
      </c>
      <c r="G1914">
        <v>1</v>
      </c>
      <c r="H1914">
        <v>1</v>
      </c>
      <c r="I1914">
        <v>27</v>
      </c>
      <c r="J1914" t="s">
        <v>484</v>
      </c>
      <c r="K1914">
        <v>2019</v>
      </c>
      <c r="L1914">
        <v>7678</v>
      </c>
    </row>
    <row r="1915" spans="1:12" x14ac:dyDescent="0.25">
      <c r="A1915" t="s">
        <v>506</v>
      </c>
      <c r="B1915">
        <v>1</v>
      </c>
      <c r="C1915">
        <v>1111</v>
      </c>
      <c r="D1915">
        <v>14500166</v>
      </c>
      <c r="E1915" s="1">
        <v>43746</v>
      </c>
      <c r="F1915">
        <v>50.49</v>
      </c>
      <c r="G1915">
        <v>1</v>
      </c>
      <c r="H1915">
        <v>1</v>
      </c>
      <c r="I1915">
        <v>27</v>
      </c>
      <c r="J1915" t="s">
        <v>484</v>
      </c>
      <c r="K1915">
        <v>2019</v>
      </c>
      <c r="L1915">
        <v>19294</v>
      </c>
    </row>
    <row r="1916" spans="1:12" x14ac:dyDescent="0.25">
      <c r="A1916" t="s">
        <v>506</v>
      </c>
      <c r="B1916">
        <v>1</v>
      </c>
      <c r="C1916">
        <v>1111</v>
      </c>
      <c r="D1916">
        <v>10880067</v>
      </c>
      <c r="E1916" s="1">
        <v>42735</v>
      </c>
      <c r="F1916">
        <v>106.64</v>
      </c>
      <c r="G1916">
        <v>1</v>
      </c>
      <c r="H1916">
        <v>1</v>
      </c>
      <c r="I1916">
        <v>27</v>
      </c>
      <c r="J1916" t="s">
        <v>484</v>
      </c>
      <c r="K1916">
        <v>2016</v>
      </c>
      <c r="L1916">
        <v>23362</v>
      </c>
    </row>
    <row r="1917" spans="1:12" x14ac:dyDescent="0.25">
      <c r="A1917" t="s">
        <v>506</v>
      </c>
      <c r="B1917">
        <v>1</v>
      </c>
      <c r="C1917">
        <v>1111</v>
      </c>
      <c r="D1917">
        <v>10880070</v>
      </c>
      <c r="E1917" s="1">
        <v>42735</v>
      </c>
      <c r="F1917">
        <v>50.49</v>
      </c>
      <c r="G1917">
        <v>1</v>
      </c>
      <c r="H1917">
        <v>1</v>
      </c>
      <c r="I1917">
        <v>27</v>
      </c>
      <c r="J1917" t="s">
        <v>484</v>
      </c>
      <c r="K1917">
        <v>2016</v>
      </c>
      <c r="L1917">
        <v>22912</v>
      </c>
    </row>
    <row r="1918" spans="1:12" x14ac:dyDescent="0.25">
      <c r="A1918" t="s">
        <v>506</v>
      </c>
      <c r="B1918">
        <v>1</v>
      </c>
      <c r="C1918">
        <v>1111</v>
      </c>
      <c r="D1918">
        <v>10880078</v>
      </c>
      <c r="E1918" s="1">
        <v>42735</v>
      </c>
      <c r="F1918">
        <v>89.05</v>
      </c>
      <c r="G1918">
        <v>1</v>
      </c>
      <c r="H1918">
        <v>1</v>
      </c>
      <c r="I1918">
        <v>27</v>
      </c>
      <c r="J1918" t="s">
        <v>484</v>
      </c>
      <c r="K1918">
        <v>2016</v>
      </c>
      <c r="L1918">
        <v>24715</v>
      </c>
    </row>
    <row r="1919" spans="1:12" x14ac:dyDescent="0.25">
      <c r="A1919" t="s">
        <v>506</v>
      </c>
      <c r="B1919">
        <v>1</v>
      </c>
      <c r="C1919">
        <v>1111</v>
      </c>
      <c r="D1919">
        <v>11520258</v>
      </c>
      <c r="E1919" s="1">
        <v>42907</v>
      </c>
      <c r="F1919">
        <v>123.34</v>
      </c>
      <c r="G1919">
        <v>1</v>
      </c>
      <c r="H1919">
        <v>1</v>
      </c>
      <c r="I1919">
        <v>27</v>
      </c>
      <c r="J1919" t="s">
        <v>484</v>
      </c>
      <c r="K1919">
        <v>2017</v>
      </c>
      <c r="L1919">
        <v>7890</v>
      </c>
    </row>
    <row r="1920" spans="1:12" x14ac:dyDescent="0.25">
      <c r="A1920" t="s">
        <v>506</v>
      </c>
      <c r="B1920">
        <v>1</v>
      </c>
      <c r="C1920">
        <v>1111</v>
      </c>
      <c r="D1920">
        <v>10200068</v>
      </c>
      <c r="E1920" s="1">
        <v>42552</v>
      </c>
      <c r="F1920">
        <v>50.49</v>
      </c>
      <c r="G1920">
        <v>1</v>
      </c>
      <c r="H1920">
        <v>1</v>
      </c>
      <c r="I1920">
        <v>27</v>
      </c>
      <c r="J1920" t="s">
        <v>484</v>
      </c>
      <c r="K1920">
        <v>2016</v>
      </c>
      <c r="L1920">
        <v>6549</v>
      </c>
    </row>
    <row r="1921" spans="1:12" x14ac:dyDescent="0.25">
      <c r="A1921" t="s">
        <v>506</v>
      </c>
      <c r="B1921">
        <v>1</v>
      </c>
      <c r="C1921">
        <v>1111</v>
      </c>
      <c r="D1921">
        <v>10200070</v>
      </c>
      <c r="E1921" s="1">
        <v>42552</v>
      </c>
      <c r="F1921">
        <v>106.01</v>
      </c>
      <c r="G1921">
        <v>1</v>
      </c>
      <c r="H1921">
        <v>1</v>
      </c>
      <c r="I1921">
        <v>27</v>
      </c>
      <c r="J1921" t="s">
        <v>484</v>
      </c>
      <c r="K1921">
        <v>2016</v>
      </c>
      <c r="L1921">
        <v>7284</v>
      </c>
    </row>
    <row r="1922" spans="1:12" x14ac:dyDescent="0.25">
      <c r="A1922" t="s">
        <v>506</v>
      </c>
      <c r="B1922">
        <v>1</v>
      </c>
      <c r="C1922">
        <v>1111</v>
      </c>
      <c r="D1922">
        <v>10200082</v>
      </c>
      <c r="E1922" s="1">
        <v>42552</v>
      </c>
      <c r="F1922">
        <v>118.81</v>
      </c>
      <c r="G1922">
        <v>2</v>
      </c>
      <c r="H1922">
        <v>1</v>
      </c>
      <c r="I1922">
        <v>27</v>
      </c>
      <c r="J1922" t="s">
        <v>484</v>
      </c>
      <c r="K1922">
        <v>2016</v>
      </c>
      <c r="L1922">
        <v>8599</v>
      </c>
    </row>
    <row r="1923" spans="1:12" x14ac:dyDescent="0.25">
      <c r="A1923" t="s">
        <v>506</v>
      </c>
      <c r="B1923">
        <v>1</v>
      </c>
      <c r="C1923">
        <v>1111</v>
      </c>
      <c r="D1923">
        <v>10200090</v>
      </c>
      <c r="E1923" s="1">
        <v>42552</v>
      </c>
      <c r="F1923">
        <v>156.61000000000001</v>
      </c>
      <c r="G1923">
        <v>1</v>
      </c>
      <c r="H1923">
        <v>1</v>
      </c>
      <c r="I1923">
        <v>27</v>
      </c>
      <c r="J1923" t="s">
        <v>484</v>
      </c>
      <c r="K1923">
        <v>2016</v>
      </c>
      <c r="L1923">
        <v>9384</v>
      </c>
    </row>
    <row r="1924" spans="1:12" x14ac:dyDescent="0.25">
      <c r="A1924" t="s">
        <v>506</v>
      </c>
      <c r="B1924">
        <v>1</v>
      </c>
      <c r="C1924">
        <v>1111</v>
      </c>
      <c r="D1924">
        <v>11000159</v>
      </c>
      <c r="E1924" s="1">
        <v>42735</v>
      </c>
      <c r="F1924">
        <v>50.49</v>
      </c>
      <c r="G1924">
        <v>1</v>
      </c>
      <c r="H1924">
        <v>1</v>
      </c>
      <c r="I1924">
        <v>27</v>
      </c>
      <c r="J1924" t="s">
        <v>484</v>
      </c>
      <c r="K1924">
        <v>2016</v>
      </c>
      <c r="L1924">
        <v>22456</v>
      </c>
    </row>
    <row r="1925" spans="1:12" x14ac:dyDescent="0.25">
      <c r="A1925" t="s">
        <v>506</v>
      </c>
      <c r="B1925">
        <v>1</v>
      </c>
      <c r="C1925">
        <v>1111</v>
      </c>
      <c r="D1925">
        <v>11000169</v>
      </c>
      <c r="E1925" s="1">
        <v>42735</v>
      </c>
      <c r="F1925">
        <v>67.77</v>
      </c>
      <c r="G1925">
        <v>1</v>
      </c>
      <c r="H1925">
        <v>1</v>
      </c>
      <c r="I1925">
        <v>27</v>
      </c>
      <c r="J1925" t="s">
        <v>484</v>
      </c>
      <c r="K1925">
        <v>2016</v>
      </c>
      <c r="L1925">
        <v>25875</v>
      </c>
    </row>
    <row r="1926" spans="1:12" x14ac:dyDescent="0.25">
      <c r="A1926" t="s">
        <v>506</v>
      </c>
      <c r="B1926">
        <v>1</v>
      </c>
      <c r="C1926">
        <v>1111</v>
      </c>
      <c r="D1926">
        <v>11000170</v>
      </c>
      <c r="E1926" s="1">
        <v>42735</v>
      </c>
      <c r="F1926">
        <v>95.11</v>
      </c>
      <c r="G1926">
        <v>1</v>
      </c>
      <c r="H1926">
        <v>1</v>
      </c>
      <c r="I1926">
        <v>27</v>
      </c>
      <c r="J1926" t="s">
        <v>484</v>
      </c>
      <c r="K1926">
        <v>2016</v>
      </c>
      <c r="L1926">
        <v>28044</v>
      </c>
    </row>
    <row r="1927" spans="1:12" x14ac:dyDescent="0.25">
      <c r="A1927" t="s">
        <v>506</v>
      </c>
      <c r="B1927">
        <v>1</v>
      </c>
      <c r="C1927">
        <v>1111</v>
      </c>
      <c r="D1927">
        <v>11000180</v>
      </c>
      <c r="E1927" s="1">
        <v>42735</v>
      </c>
      <c r="F1927">
        <v>89.05</v>
      </c>
      <c r="G1927">
        <v>1</v>
      </c>
      <c r="H1927">
        <v>1</v>
      </c>
      <c r="I1927">
        <v>27</v>
      </c>
      <c r="J1927" t="s">
        <v>484</v>
      </c>
      <c r="K1927">
        <v>2016</v>
      </c>
      <c r="L1927">
        <v>26077</v>
      </c>
    </row>
    <row r="1928" spans="1:12" x14ac:dyDescent="0.25">
      <c r="A1928" t="s">
        <v>506</v>
      </c>
      <c r="B1928">
        <v>1</v>
      </c>
      <c r="C1928">
        <v>1111</v>
      </c>
      <c r="D1928">
        <v>11770121</v>
      </c>
      <c r="E1928" s="1">
        <v>42990</v>
      </c>
      <c r="F1928">
        <v>72.84</v>
      </c>
      <c r="G1928">
        <v>1</v>
      </c>
      <c r="H1928">
        <v>1</v>
      </c>
      <c r="I1928">
        <v>27</v>
      </c>
      <c r="J1928" t="s">
        <v>484</v>
      </c>
      <c r="K1928">
        <v>2017</v>
      </c>
      <c r="L1928">
        <v>16184</v>
      </c>
    </row>
    <row r="1929" spans="1:12" x14ac:dyDescent="0.25">
      <c r="A1929" t="s">
        <v>506</v>
      </c>
      <c r="B1929">
        <v>1</v>
      </c>
      <c r="C1929">
        <v>1111</v>
      </c>
      <c r="D1929">
        <v>11770124</v>
      </c>
      <c r="E1929" s="1">
        <v>42990</v>
      </c>
      <c r="F1929">
        <v>117.72</v>
      </c>
      <c r="G1929">
        <v>1</v>
      </c>
      <c r="H1929">
        <v>1</v>
      </c>
      <c r="I1929">
        <v>27</v>
      </c>
      <c r="J1929" t="s">
        <v>484</v>
      </c>
      <c r="K1929">
        <v>2017</v>
      </c>
      <c r="L1929">
        <v>14518</v>
      </c>
    </row>
    <row r="1930" spans="1:12" x14ac:dyDescent="0.25">
      <c r="A1930" t="s">
        <v>506</v>
      </c>
      <c r="B1930">
        <v>1</v>
      </c>
      <c r="C1930">
        <v>1111</v>
      </c>
      <c r="D1930">
        <v>11770126</v>
      </c>
      <c r="E1930" s="1">
        <v>42990</v>
      </c>
      <c r="F1930">
        <v>105.24</v>
      </c>
      <c r="G1930">
        <v>1</v>
      </c>
      <c r="H1930">
        <v>1</v>
      </c>
      <c r="I1930">
        <v>27</v>
      </c>
      <c r="J1930" t="s">
        <v>484</v>
      </c>
      <c r="K1930">
        <v>2017</v>
      </c>
      <c r="L1930">
        <v>15987</v>
      </c>
    </row>
    <row r="1931" spans="1:12" x14ac:dyDescent="0.25">
      <c r="A1931" t="s">
        <v>506</v>
      </c>
      <c r="B1931">
        <v>1</v>
      </c>
      <c r="C1931">
        <v>1111</v>
      </c>
      <c r="D1931">
        <v>11770136</v>
      </c>
      <c r="E1931" s="1">
        <v>42990</v>
      </c>
      <c r="F1931">
        <v>50.49</v>
      </c>
      <c r="G1931">
        <v>1</v>
      </c>
      <c r="H1931">
        <v>1</v>
      </c>
      <c r="I1931">
        <v>27</v>
      </c>
      <c r="J1931" t="s">
        <v>484</v>
      </c>
      <c r="K1931">
        <v>2017</v>
      </c>
      <c r="L1931">
        <v>13677</v>
      </c>
    </row>
    <row r="1932" spans="1:12" x14ac:dyDescent="0.25">
      <c r="A1932" t="s">
        <v>506</v>
      </c>
      <c r="B1932">
        <v>1</v>
      </c>
      <c r="C1932">
        <v>1111</v>
      </c>
      <c r="D1932">
        <v>11770143</v>
      </c>
      <c r="E1932" s="1">
        <v>42990</v>
      </c>
      <c r="F1932">
        <v>201.44</v>
      </c>
      <c r="G1932">
        <v>2</v>
      </c>
      <c r="H1932">
        <v>1</v>
      </c>
      <c r="I1932">
        <v>27</v>
      </c>
      <c r="J1932" t="s">
        <v>484</v>
      </c>
      <c r="K1932">
        <v>2017</v>
      </c>
      <c r="L1932">
        <v>14776</v>
      </c>
    </row>
    <row r="1933" spans="1:12" x14ac:dyDescent="0.25">
      <c r="A1933" t="s">
        <v>506</v>
      </c>
      <c r="B1933">
        <v>1</v>
      </c>
      <c r="C1933">
        <v>1111</v>
      </c>
      <c r="D1933">
        <v>11770144</v>
      </c>
      <c r="E1933" s="1">
        <v>42990</v>
      </c>
      <c r="F1933">
        <v>186.62</v>
      </c>
      <c r="G1933">
        <v>1</v>
      </c>
      <c r="H1933">
        <v>1</v>
      </c>
      <c r="I1933">
        <v>27</v>
      </c>
      <c r="J1933" t="s">
        <v>484</v>
      </c>
      <c r="K1933">
        <v>2017</v>
      </c>
      <c r="L1933">
        <v>13755</v>
      </c>
    </row>
    <row r="1934" spans="1:12" x14ac:dyDescent="0.25">
      <c r="A1934" t="s">
        <v>506</v>
      </c>
      <c r="B1934">
        <v>1</v>
      </c>
      <c r="C1934">
        <v>1111</v>
      </c>
      <c r="D1934">
        <v>12850209</v>
      </c>
      <c r="E1934" s="1">
        <v>43257</v>
      </c>
      <c r="F1934">
        <v>50.49</v>
      </c>
      <c r="G1934">
        <v>1</v>
      </c>
      <c r="H1934">
        <v>1</v>
      </c>
      <c r="I1934">
        <v>27</v>
      </c>
      <c r="J1934" t="s">
        <v>484</v>
      </c>
      <c r="K1934">
        <v>2018</v>
      </c>
      <c r="L1934">
        <v>8940</v>
      </c>
    </row>
    <row r="1935" spans="1:12" x14ac:dyDescent="0.25">
      <c r="A1935" t="s">
        <v>506</v>
      </c>
      <c r="B1935">
        <v>1</v>
      </c>
      <c r="C1935">
        <v>1111</v>
      </c>
      <c r="D1935">
        <v>13140187</v>
      </c>
      <c r="E1935" s="1">
        <v>43361</v>
      </c>
      <c r="F1935">
        <v>50.49</v>
      </c>
      <c r="G1935">
        <v>1</v>
      </c>
      <c r="H1935">
        <v>1</v>
      </c>
      <c r="I1935">
        <v>27</v>
      </c>
      <c r="J1935" t="s">
        <v>484</v>
      </c>
      <c r="K1935">
        <v>2018</v>
      </c>
      <c r="L1935">
        <v>15841</v>
      </c>
    </row>
    <row r="1936" spans="1:12" x14ac:dyDescent="0.25">
      <c r="A1936" t="s">
        <v>506</v>
      </c>
      <c r="B1936">
        <v>1</v>
      </c>
      <c r="C1936">
        <v>1111</v>
      </c>
      <c r="D1936">
        <v>13140189</v>
      </c>
      <c r="E1936" s="1">
        <v>43361</v>
      </c>
      <c r="F1936">
        <v>50.49</v>
      </c>
      <c r="G1936">
        <v>1</v>
      </c>
      <c r="H1936">
        <v>1</v>
      </c>
      <c r="I1936">
        <v>27</v>
      </c>
      <c r="J1936" t="s">
        <v>484</v>
      </c>
      <c r="K1936">
        <v>2018</v>
      </c>
      <c r="L1936">
        <v>15841</v>
      </c>
    </row>
    <row r="1937" spans="1:12" x14ac:dyDescent="0.25">
      <c r="A1937" t="s">
        <v>506</v>
      </c>
      <c r="B1937">
        <v>1</v>
      </c>
      <c r="C1937">
        <v>1111</v>
      </c>
      <c r="D1937">
        <v>13240202</v>
      </c>
      <c r="E1937" s="1">
        <v>43389</v>
      </c>
      <c r="F1937">
        <v>119.05</v>
      </c>
      <c r="G1937">
        <v>1</v>
      </c>
      <c r="H1937">
        <v>1</v>
      </c>
      <c r="I1937">
        <v>27</v>
      </c>
      <c r="J1937" t="s">
        <v>484</v>
      </c>
      <c r="K1937">
        <v>2018</v>
      </c>
      <c r="L1937">
        <v>19617</v>
      </c>
    </row>
    <row r="1938" spans="1:12" x14ac:dyDescent="0.25">
      <c r="A1938" t="s">
        <v>506</v>
      </c>
      <c r="B1938">
        <v>1</v>
      </c>
      <c r="C1938">
        <v>1111</v>
      </c>
      <c r="D1938">
        <v>17310222</v>
      </c>
      <c r="E1938" s="1">
        <v>44678</v>
      </c>
      <c r="F1938">
        <v>85</v>
      </c>
      <c r="G1938">
        <v>1</v>
      </c>
      <c r="H1938">
        <v>1</v>
      </c>
      <c r="I1938">
        <v>27</v>
      </c>
      <c r="J1938" t="s">
        <v>484</v>
      </c>
      <c r="K1938">
        <v>2022</v>
      </c>
      <c r="L1938">
        <v>45944</v>
      </c>
    </row>
    <row r="1939" spans="1:12" x14ac:dyDescent="0.25">
      <c r="A1939" t="s">
        <v>506</v>
      </c>
      <c r="B1939">
        <v>1</v>
      </c>
      <c r="C1939">
        <v>1111</v>
      </c>
      <c r="D1939">
        <v>14590280</v>
      </c>
      <c r="E1939" s="1">
        <v>43774</v>
      </c>
      <c r="F1939">
        <v>296.83999999999997</v>
      </c>
      <c r="G1939">
        <v>1</v>
      </c>
      <c r="H1939">
        <v>1</v>
      </c>
      <c r="I1939">
        <v>27</v>
      </c>
      <c r="J1939" t="s">
        <v>484</v>
      </c>
      <c r="K1939">
        <v>2019</v>
      </c>
      <c r="L1939">
        <v>7678</v>
      </c>
    </row>
    <row r="1940" spans="1:12" x14ac:dyDescent="0.25">
      <c r="A1940" t="s">
        <v>506</v>
      </c>
      <c r="B1940">
        <v>1</v>
      </c>
      <c r="C1940">
        <v>1111</v>
      </c>
      <c r="D1940">
        <v>14590281</v>
      </c>
      <c r="E1940" s="1">
        <v>43774</v>
      </c>
      <c r="F1940">
        <v>50.49</v>
      </c>
      <c r="G1940">
        <v>1</v>
      </c>
      <c r="H1940">
        <v>1</v>
      </c>
      <c r="I1940">
        <v>27</v>
      </c>
      <c r="J1940" t="s">
        <v>484</v>
      </c>
      <c r="K1940">
        <v>2019</v>
      </c>
      <c r="L1940">
        <v>21883</v>
      </c>
    </row>
    <row r="1941" spans="1:12" x14ac:dyDescent="0.25">
      <c r="A1941" t="s">
        <v>506</v>
      </c>
      <c r="B1941">
        <v>1</v>
      </c>
      <c r="C1941">
        <v>1111</v>
      </c>
      <c r="D1941">
        <v>14590282</v>
      </c>
      <c r="E1941" s="1">
        <v>43774</v>
      </c>
      <c r="F1941">
        <v>216.43</v>
      </c>
      <c r="G1941">
        <v>1</v>
      </c>
      <c r="H1941">
        <v>1</v>
      </c>
      <c r="I1941">
        <v>27</v>
      </c>
      <c r="J1941" t="s">
        <v>484</v>
      </c>
      <c r="K1941">
        <v>2019</v>
      </c>
      <c r="L1941">
        <v>7678</v>
      </c>
    </row>
    <row r="1942" spans="1:12" x14ac:dyDescent="0.25">
      <c r="A1942" t="s">
        <v>506</v>
      </c>
      <c r="B1942">
        <v>1</v>
      </c>
      <c r="C1942">
        <v>1111</v>
      </c>
      <c r="D1942">
        <v>14590283</v>
      </c>
      <c r="E1942" s="1">
        <v>43774</v>
      </c>
      <c r="F1942">
        <v>50.49</v>
      </c>
      <c r="G1942">
        <v>1</v>
      </c>
      <c r="H1942">
        <v>1</v>
      </c>
      <c r="I1942">
        <v>27</v>
      </c>
      <c r="J1942" t="s">
        <v>484</v>
      </c>
      <c r="K1942">
        <v>2019</v>
      </c>
      <c r="L1942">
        <v>7678</v>
      </c>
    </row>
    <row r="1943" spans="1:12" x14ac:dyDescent="0.25">
      <c r="A1943" t="s">
        <v>506</v>
      </c>
      <c r="B1943">
        <v>1</v>
      </c>
      <c r="C1943">
        <v>1111</v>
      </c>
      <c r="D1943">
        <v>14590284</v>
      </c>
      <c r="E1943" s="1">
        <v>43774</v>
      </c>
      <c r="F1943">
        <v>61.15</v>
      </c>
      <c r="G1943">
        <v>1</v>
      </c>
      <c r="H1943">
        <v>1</v>
      </c>
      <c r="I1943">
        <v>27</v>
      </c>
      <c r="J1943" t="s">
        <v>484</v>
      </c>
      <c r="K1943">
        <v>2019</v>
      </c>
      <c r="L1943">
        <v>20007</v>
      </c>
    </row>
    <row r="1944" spans="1:12" x14ac:dyDescent="0.25">
      <c r="A1944" t="s">
        <v>506</v>
      </c>
      <c r="B1944">
        <v>1</v>
      </c>
      <c r="C1944">
        <v>1111</v>
      </c>
      <c r="D1944">
        <v>14590285</v>
      </c>
      <c r="E1944" s="1">
        <v>43774</v>
      </c>
      <c r="F1944">
        <v>50.49</v>
      </c>
      <c r="G1944">
        <v>1</v>
      </c>
      <c r="H1944">
        <v>1</v>
      </c>
      <c r="I1944">
        <v>27</v>
      </c>
      <c r="J1944" t="s">
        <v>484</v>
      </c>
      <c r="K1944">
        <v>2019</v>
      </c>
      <c r="L1944">
        <v>20766</v>
      </c>
    </row>
    <row r="1945" spans="1:12" x14ac:dyDescent="0.25">
      <c r="A1945" t="s">
        <v>506</v>
      </c>
      <c r="B1945">
        <v>1</v>
      </c>
      <c r="C1945">
        <v>1111</v>
      </c>
      <c r="D1945">
        <v>16210171</v>
      </c>
      <c r="E1945" s="1">
        <v>44292</v>
      </c>
      <c r="F1945">
        <v>324.68</v>
      </c>
      <c r="G1945">
        <v>1</v>
      </c>
      <c r="H1945">
        <v>1</v>
      </c>
      <c r="I1945">
        <v>27</v>
      </c>
      <c r="J1945" t="s">
        <v>484</v>
      </c>
      <c r="K1945">
        <v>2021</v>
      </c>
      <c r="L1945">
        <v>4975</v>
      </c>
    </row>
    <row r="1946" spans="1:12" x14ac:dyDescent="0.25">
      <c r="A1946" t="s">
        <v>506</v>
      </c>
      <c r="B1946">
        <v>1</v>
      </c>
      <c r="C1946">
        <v>1111</v>
      </c>
      <c r="D1946">
        <v>16680040</v>
      </c>
      <c r="E1946" s="1">
        <v>44579</v>
      </c>
      <c r="F1946">
        <v>50.49</v>
      </c>
      <c r="G1946">
        <v>1</v>
      </c>
      <c r="H1946">
        <v>1</v>
      </c>
      <c r="I1946">
        <v>27</v>
      </c>
      <c r="J1946" t="s">
        <v>484</v>
      </c>
      <c r="K1946">
        <v>2021</v>
      </c>
      <c r="L1946">
        <v>36877</v>
      </c>
    </row>
    <row r="1947" spans="1:12" x14ac:dyDescent="0.25">
      <c r="A1947" t="s">
        <v>506</v>
      </c>
      <c r="B1947">
        <v>1</v>
      </c>
      <c r="C1947">
        <v>1111</v>
      </c>
      <c r="D1947">
        <v>16680041</v>
      </c>
      <c r="E1947" s="1">
        <v>44579</v>
      </c>
      <c r="F1947">
        <v>90</v>
      </c>
      <c r="G1947">
        <v>1</v>
      </c>
      <c r="H1947">
        <v>1</v>
      </c>
      <c r="I1947">
        <v>27</v>
      </c>
      <c r="J1947" t="s">
        <v>484</v>
      </c>
      <c r="K1947">
        <v>2021</v>
      </c>
      <c r="L1947">
        <v>36877</v>
      </c>
    </row>
    <row r="1948" spans="1:12" x14ac:dyDescent="0.25">
      <c r="A1948" t="s">
        <v>506</v>
      </c>
      <c r="B1948">
        <v>1</v>
      </c>
      <c r="C1948">
        <v>1111</v>
      </c>
      <c r="D1948">
        <v>16880168</v>
      </c>
      <c r="E1948" s="1">
        <v>44579</v>
      </c>
      <c r="F1948">
        <v>61.15</v>
      </c>
      <c r="G1948">
        <v>1</v>
      </c>
      <c r="H1948">
        <v>1</v>
      </c>
      <c r="I1948">
        <v>27</v>
      </c>
      <c r="J1948" t="s">
        <v>484</v>
      </c>
      <c r="K1948">
        <v>2021</v>
      </c>
      <c r="L1948">
        <v>56126</v>
      </c>
    </row>
    <row r="1949" spans="1:12" x14ac:dyDescent="0.25">
      <c r="A1949" t="s">
        <v>506</v>
      </c>
      <c r="B1949">
        <v>1</v>
      </c>
      <c r="C1949">
        <v>1111</v>
      </c>
      <c r="D1949">
        <v>16880169</v>
      </c>
      <c r="E1949" s="1">
        <v>44579</v>
      </c>
      <c r="F1949">
        <v>61.15</v>
      </c>
      <c r="G1949">
        <v>1</v>
      </c>
      <c r="H1949">
        <v>1</v>
      </c>
      <c r="I1949">
        <v>27</v>
      </c>
      <c r="J1949" t="s">
        <v>484</v>
      </c>
      <c r="K1949">
        <v>2021</v>
      </c>
      <c r="L1949">
        <v>58873</v>
      </c>
    </row>
    <row r="1950" spans="1:12" x14ac:dyDescent="0.25">
      <c r="A1950" t="s">
        <v>506</v>
      </c>
      <c r="B1950">
        <v>1</v>
      </c>
      <c r="C1950">
        <v>1111</v>
      </c>
      <c r="D1950">
        <v>16880173</v>
      </c>
      <c r="E1950" s="1">
        <v>44579</v>
      </c>
      <c r="F1950">
        <v>116</v>
      </c>
      <c r="G1950">
        <v>1</v>
      </c>
      <c r="H1950">
        <v>1</v>
      </c>
      <c r="I1950">
        <v>27</v>
      </c>
      <c r="J1950" t="s">
        <v>484</v>
      </c>
      <c r="K1950">
        <v>2021</v>
      </c>
      <c r="L1950">
        <v>58873</v>
      </c>
    </row>
    <row r="1951" spans="1:12" x14ac:dyDescent="0.25">
      <c r="A1951" t="s">
        <v>506</v>
      </c>
      <c r="B1951">
        <v>1</v>
      </c>
      <c r="C1951">
        <v>1111</v>
      </c>
      <c r="D1951">
        <v>16810147</v>
      </c>
      <c r="E1951" s="1">
        <v>44581</v>
      </c>
      <c r="F1951">
        <v>332</v>
      </c>
      <c r="G1951">
        <v>1</v>
      </c>
      <c r="H1951">
        <v>1</v>
      </c>
      <c r="I1951">
        <v>27</v>
      </c>
      <c r="J1951" t="s">
        <v>484</v>
      </c>
      <c r="K1951">
        <v>2021</v>
      </c>
      <c r="L1951">
        <v>4975</v>
      </c>
    </row>
    <row r="1952" spans="1:12" x14ac:dyDescent="0.25">
      <c r="A1952" t="s">
        <v>506</v>
      </c>
      <c r="B1952">
        <v>1</v>
      </c>
      <c r="C1952">
        <v>1111</v>
      </c>
      <c r="D1952">
        <v>16810152</v>
      </c>
      <c r="E1952" s="1">
        <v>44581</v>
      </c>
      <c r="F1952">
        <v>125</v>
      </c>
      <c r="G1952">
        <v>1</v>
      </c>
      <c r="H1952">
        <v>1</v>
      </c>
      <c r="I1952">
        <v>27</v>
      </c>
      <c r="J1952" t="s">
        <v>484</v>
      </c>
      <c r="K1952">
        <v>2021</v>
      </c>
      <c r="L1952">
        <v>56126</v>
      </c>
    </row>
    <row r="1953" spans="1:12" x14ac:dyDescent="0.25">
      <c r="A1953" t="s">
        <v>506</v>
      </c>
      <c r="B1953">
        <v>1</v>
      </c>
      <c r="C1953">
        <v>1111</v>
      </c>
      <c r="D1953">
        <v>16810153</v>
      </c>
      <c r="E1953" s="1">
        <v>44581</v>
      </c>
      <c r="F1953">
        <v>116</v>
      </c>
      <c r="G1953">
        <v>1</v>
      </c>
      <c r="H1953">
        <v>1</v>
      </c>
      <c r="I1953">
        <v>27</v>
      </c>
      <c r="J1953" t="s">
        <v>484</v>
      </c>
      <c r="K1953">
        <v>2021</v>
      </c>
      <c r="L1953">
        <v>56126</v>
      </c>
    </row>
    <row r="1954" spans="1:12" x14ac:dyDescent="0.25">
      <c r="A1954" t="s">
        <v>506</v>
      </c>
      <c r="B1954">
        <v>1</v>
      </c>
      <c r="C1954">
        <v>1111</v>
      </c>
      <c r="D1954">
        <v>16810154</v>
      </c>
      <c r="E1954" s="1">
        <v>44581</v>
      </c>
      <c r="F1954">
        <v>116</v>
      </c>
      <c r="G1954">
        <v>1</v>
      </c>
      <c r="H1954">
        <v>1</v>
      </c>
      <c r="I1954">
        <v>27</v>
      </c>
      <c r="J1954" t="s">
        <v>484</v>
      </c>
      <c r="K1954">
        <v>2021</v>
      </c>
      <c r="L1954">
        <v>36877</v>
      </c>
    </row>
    <row r="1955" spans="1:12" x14ac:dyDescent="0.25">
      <c r="A1955" t="s">
        <v>506</v>
      </c>
      <c r="B1955">
        <v>1</v>
      </c>
      <c r="C1955">
        <v>1111</v>
      </c>
      <c r="D1955">
        <v>16810155</v>
      </c>
      <c r="E1955" s="1">
        <v>44581</v>
      </c>
      <c r="F1955">
        <v>116</v>
      </c>
      <c r="G1955">
        <v>1</v>
      </c>
      <c r="H1955">
        <v>1</v>
      </c>
      <c r="I1955">
        <v>27</v>
      </c>
      <c r="J1955" t="s">
        <v>484</v>
      </c>
      <c r="K1955">
        <v>2021</v>
      </c>
      <c r="L1955">
        <v>55801</v>
      </c>
    </row>
    <row r="1956" spans="1:12" x14ac:dyDescent="0.25">
      <c r="A1956" t="s">
        <v>506</v>
      </c>
      <c r="B1956">
        <v>1</v>
      </c>
      <c r="C1956">
        <v>1111</v>
      </c>
      <c r="D1956">
        <v>17250103</v>
      </c>
      <c r="E1956" s="1">
        <v>44656</v>
      </c>
      <c r="F1956">
        <v>262.19</v>
      </c>
      <c r="G1956">
        <v>1</v>
      </c>
      <c r="H1956">
        <v>1</v>
      </c>
      <c r="I1956">
        <v>27</v>
      </c>
      <c r="J1956" t="s">
        <v>484</v>
      </c>
      <c r="K1956">
        <v>2022</v>
      </c>
      <c r="L1956">
        <v>45944</v>
      </c>
    </row>
    <row r="1957" spans="1:12" x14ac:dyDescent="0.25">
      <c r="A1957" t="s">
        <v>506</v>
      </c>
      <c r="B1957">
        <v>1</v>
      </c>
      <c r="C1957">
        <v>1111</v>
      </c>
      <c r="D1957">
        <v>17250104</v>
      </c>
      <c r="E1957" s="1">
        <v>44656</v>
      </c>
      <c r="F1957">
        <v>61.15</v>
      </c>
      <c r="G1957">
        <v>1</v>
      </c>
      <c r="H1957">
        <v>1</v>
      </c>
      <c r="I1957">
        <v>27</v>
      </c>
      <c r="J1957" t="s">
        <v>484</v>
      </c>
      <c r="K1957">
        <v>2022</v>
      </c>
      <c r="L1957">
        <v>44211</v>
      </c>
    </row>
    <row r="1958" spans="1:12" x14ac:dyDescent="0.25">
      <c r="A1958" t="s">
        <v>506</v>
      </c>
      <c r="B1958">
        <v>1</v>
      </c>
      <c r="C1958">
        <v>1111</v>
      </c>
      <c r="D1958">
        <v>17250105</v>
      </c>
      <c r="E1958" s="1">
        <v>44656</v>
      </c>
      <c r="F1958">
        <v>85</v>
      </c>
      <c r="G1958">
        <v>1</v>
      </c>
      <c r="H1958">
        <v>1</v>
      </c>
      <c r="I1958">
        <v>27</v>
      </c>
      <c r="J1958" t="s">
        <v>484</v>
      </c>
      <c r="K1958">
        <v>2022</v>
      </c>
      <c r="L1958">
        <v>44211</v>
      </c>
    </row>
    <row r="1959" spans="1:12" x14ac:dyDescent="0.25">
      <c r="A1959" t="s">
        <v>506</v>
      </c>
      <c r="B1959">
        <v>1</v>
      </c>
      <c r="C1959">
        <v>1111</v>
      </c>
      <c r="D1959">
        <v>16990240</v>
      </c>
      <c r="E1959" s="1">
        <v>44582</v>
      </c>
      <c r="F1959">
        <v>86.1</v>
      </c>
      <c r="G1959">
        <v>1</v>
      </c>
      <c r="H1959">
        <v>1</v>
      </c>
      <c r="I1959">
        <v>27</v>
      </c>
      <c r="J1959" t="s">
        <v>484</v>
      </c>
      <c r="K1959">
        <v>2021</v>
      </c>
      <c r="L1959">
        <v>58873</v>
      </c>
    </row>
    <row r="1960" spans="1:12" x14ac:dyDescent="0.25">
      <c r="A1960" t="s">
        <v>506</v>
      </c>
      <c r="B1960">
        <v>1</v>
      </c>
      <c r="C1960">
        <v>1111</v>
      </c>
      <c r="D1960">
        <v>16990241</v>
      </c>
      <c r="E1960" s="1">
        <v>44582</v>
      </c>
      <c r="F1960">
        <v>83.72</v>
      </c>
      <c r="G1960">
        <v>1</v>
      </c>
      <c r="H1960">
        <v>1</v>
      </c>
      <c r="I1960">
        <v>27</v>
      </c>
      <c r="J1960" t="s">
        <v>484</v>
      </c>
      <c r="K1960">
        <v>2021</v>
      </c>
      <c r="L1960">
        <v>58873</v>
      </c>
    </row>
    <row r="1961" spans="1:12" x14ac:dyDescent="0.25">
      <c r="A1961" t="s">
        <v>506</v>
      </c>
      <c r="B1961">
        <v>1</v>
      </c>
      <c r="C1961">
        <v>1111</v>
      </c>
      <c r="D1961">
        <v>16990242</v>
      </c>
      <c r="E1961" s="1">
        <v>44582</v>
      </c>
      <c r="F1961">
        <v>88</v>
      </c>
      <c r="G1961">
        <v>1</v>
      </c>
      <c r="H1961">
        <v>1</v>
      </c>
      <c r="I1961">
        <v>27</v>
      </c>
      <c r="J1961" t="s">
        <v>484</v>
      </c>
      <c r="K1961">
        <v>2021</v>
      </c>
      <c r="L1961">
        <v>58873</v>
      </c>
    </row>
    <row r="1962" spans="1:12" x14ac:dyDescent="0.25">
      <c r="A1962" t="s">
        <v>506</v>
      </c>
      <c r="B1962">
        <v>1</v>
      </c>
      <c r="C1962">
        <v>1111</v>
      </c>
      <c r="D1962">
        <v>16990247</v>
      </c>
      <c r="E1962" s="1">
        <v>44582</v>
      </c>
      <c r="F1962">
        <v>40</v>
      </c>
      <c r="G1962">
        <v>1</v>
      </c>
      <c r="H1962">
        <v>1</v>
      </c>
      <c r="I1962">
        <v>27</v>
      </c>
      <c r="J1962" t="s">
        <v>484</v>
      </c>
      <c r="K1962">
        <v>2021</v>
      </c>
      <c r="L1962">
        <v>58873</v>
      </c>
    </row>
    <row r="1963" spans="1:12" x14ac:dyDescent="0.25">
      <c r="A1963" t="s">
        <v>506</v>
      </c>
      <c r="B1963">
        <v>2</v>
      </c>
      <c r="C1963">
        <v>1111</v>
      </c>
      <c r="D1963">
        <v>11780251</v>
      </c>
      <c r="E1963" s="1">
        <v>43012</v>
      </c>
      <c r="F1963">
        <v>260</v>
      </c>
      <c r="G1963">
        <v>2</v>
      </c>
      <c r="H1963">
        <v>1</v>
      </c>
      <c r="I1963">
        <v>27</v>
      </c>
      <c r="J1963" t="s">
        <v>484</v>
      </c>
      <c r="K1963">
        <v>2015</v>
      </c>
      <c r="L1963">
        <v>8468</v>
      </c>
    </row>
    <row r="1964" spans="1:12" x14ac:dyDescent="0.25">
      <c r="A1964" t="s">
        <v>506</v>
      </c>
      <c r="B1964">
        <v>1</v>
      </c>
      <c r="C1964">
        <v>1111</v>
      </c>
      <c r="D1964">
        <v>10560066</v>
      </c>
      <c r="E1964" s="1">
        <v>42676</v>
      </c>
      <c r="F1964">
        <v>124.78</v>
      </c>
      <c r="G1964">
        <v>1</v>
      </c>
      <c r="H1964">
        <v>1</v>
      </c>
      <c r="I1964">
        <v>17</v>
      </c>
      <c r="J1964" t="s">
        <v>478</v>
      </c>
      <c r="K1964">
        <v>2016</v>
      </c>
      <c r="L1964">
        <v>16473</v>
      </c>
    </row>
    <row r="1965" spans="1:12" x14ac:dyDescent="0.25">
      <c r="A1965" t="s">
        <v>506</v>
      </c>
      <c r="B1965">
        <v>1</v>
      </c>
      <c r="C1965">
        <v>1111</v>
      </c>
      <c r="D1965">
        <v>10130061</v>
      </c>
      <c r="E1965" s="1">
        <v>42522</v>
      </c>
      <c r="F1965">
        <v>124.78</v>
      </c>
      <c r="G1965">
        <v>1</v>
      </c>
      <c r="H1965">
        <v>1</v>
      </c>
      <c r="I1965">
        <v>17</v>
      </c>
      <c r="J1965" t="s">
        <v>478</v>
      </c>
      <c r="K1965">
        <v>2016</v>
      </c>
      <c r="L1965">
        <v>4735</v>
      </c>
    </row>
    <row r="1966" spans="1:12" x14ac:dyDescent="0.25">
      <c r="A1966" t="s">
        <v>506</v>
      </c>
      <c r="B1966">
        <v>1</v>
      </c>
      <c r="C1966">
        <v>1111</v>
      </c>
      <c r="D1966">
        <v>10130075</v>
      </c>
      <c r="E1966" s="1">
        <v>42522</v>
      </c>
      <c r="F1966">
        <v>124.78</v>
      </c>
      <c r="G1966">
        <v>1</v>
      </c>
      <c r="H1966">
        <v>1</v>
      </c>
      <c r="I1966">
        <v>17</v>
      </c>
      <c r="J1966" t="s">
        <v>478</v>
      </c>
      <c r="K1966">
        <v>2016</v>
      </c>
      <c r="L1966">
        <v>4543</v>
      </c>
    </row>
    <row r="1967" spans="1:12" x14ac:dyDescent="0.25">
      <c r="A1967" t="s">
        <v>506</v>
      </c>
      <c r="B1967">
        <v>1</v>
      </c>
      <c r="C1967">
        <v>1111</v>
      </c>
      <c r="D1967">
        <v>11210013</v>
      </c>
      <c r="E1967" s="1">
        <v>42801</v>
      </c>
      <c r="F1967">
        <v>124.78</v>
      </c>
      <c r="G1967">
        <v>1</v>
      </c>
      <c r="H1967">
        <v>1</v>
      </c>
      <c r="I1967">
        <v>17</v>
      </c>
      <c r="J1967" t="s">
        <v>478</v>
      </c>
      <c r="K1967">
        <v>2017</v>
      </c>
      <c r="L1967">
        <v>1310</v>
      </c>
    </row>
    <row r="1968" spans="1:12" x14ac:dyDescent="0.25">
      <c r="A1968" t="s">
        <v>506</v>
      </c>
      <c r="B1968">
        <v>1</v>
      </c>
      <c r="C1968">
        <v>1111</v>
      </c>
      <c r="D1968">
        <v>11210014</v>
      </c>
      <c r="E1968" s="1">
        <v>42801</v>
      </c>
      <c r="F1968">
        <v>124.78</v>
      </c>
      <c r="G1968">
        <v>1</v>
      </c>
      <c r="H1968">
        <v>1</v>
      </c>
      <c r="I1968">
        <v>17</v>
      </c>
      <c r="J1968" t="s">
        <v>478</v>
      </c>
      <c r="K1968">
        <v>2017</v>
      </c>
      <c r="L1968">
        <v>1310</v>
      </c>
    </row>
    <row r="1969" spans="1:12" x14ac:dyDescent="0.25">
      <c r="A1969" t="s">
        <v>506</v>
      </c>
      <c r="B1969">
        <v>1</v>
      </c>
      <c r="C1969">
        <v>1111</v>
      </c>
      <c r="D1969">
        <v>11120172</v>
      </c>
      <c r="E1969" s="1">
        <v>42768</v>
      </c>
      <c r="F1969">
        <v>124.78</v>
      </c>
      <c r="G1969">
        <v>1</v>
      </c>
      <c r="H1969">
        <v>1</v>
      </c>
      <c r="I1969">
        <v>17</v>
      </c>
      <c r="J1969" t="s">
        <v>478</v>
      </c>
      <c r="K1969">
        <v>2016</v>
      </c>
      <c r="L1969">
        <v>30413</v>
      </c>
    </row>
    <row r="1970" spans="1:12" x14ac:dyDescent="0.25">
      <c r="A1970" t="s">
        <v>506</v>
      </c>
      <c r="B1970">
        <v>1</v>
      </c>
      <c r="C1970">
        <v>1111</v>
      </c>
      <c r="D1970">
        <v>11120175</v>
      </c>
      <c r="E1970" s="1">
        <v>42768</v>
      </c>
      <c r="F1970">
        <v>124.78</v>
      </c>
      <c r="G1970">
        <v>1</v>
      </c>
      <c r="H1970">
        <v>1</v>
      </c>
      <c r="I1970">
        <v>17</v>
      </c>
      <c r="J1970" t="s">
        <v>478</v>
      </c>
      <c r="K1970">
        <v>2016</v>
      </c>
      <c r="L1970">
        <v>29010</v>
      </c>
    </row>
    <row r="1971" spans="1:12" x14ac:dyDescent="0.25">
      <c r="A1971" t="s">
        <v>506</v>
      </c>
      <c r="B1971">
        <v>1</v>
      </c>
      <c r="C1971">
        <v>1111</v>
      </c>
      <c r="D1971">
        <v>10780213</v>
      </c>
      <c r="E1971" s="1">
        <v>42723</v>
      </c>
      <c r="F1971">
        <v>124.78</v>
      </c>
      <c r="G1971">
        <v>1</v>
      </c>
      <c r="H1971">
        <v>1</v>
      </c>
      <c r="I1971">
        <v>17</v>
      </c>
      <c r="J1971" t="s">
        <v>478</v>
      </c>
      <c r="K1971">
        <v>2016</v>
      </c>
      <c r="L1971">
        <v>20450</v>
      </c>
    </row>
    <row r="1972" spans="1:12" x14ac:dyDescent="0.25">
      <c r="A1972" t="s">
        <v>506</v>
      </c>
      <c r="B1972">
        <v>1</v>
      </c>
      <c r="C1972">
        <v>1111</v>
      </c>
      <c r="D1972">
        <v>10780214</v>
      </c>
      <c r="E1972" s="1">
        <v>42723</v>
      </c>
      <c r="F1972">
        <v>124.78</v>
      </c>
      <c r="G1972">
        <v>1</v>
      </c>
      <c r="H1972">
        <v>1</v>
      </c>
      <c r="I1972">
        <v>17</v>
      </c>
      <c r="J1972" t="s">
        <v>478</v>
      </c>
      <c r="K1972">
        <v>2016</v>
      </c>
      <c r="L1972">
        <v>20346</v>
      </c>
    </row>
    <row r="1973" spans="1:12" x14ac:dyDescent="0.25">
      <c r="A1973" t="s">
        <v>506</v>
      </c>
      <c r="B1973">
        <v>1</v>
      </c>
      <c r="C1973">
        <v>1111</v>
      </c>
      <c r="D1973">
        <v>10780218</v>
      </c>
      <c r="E1973" s="1">
        <v>42723</v>
      </c>
      <c r="F1973">
        <v>124.78</v>
      </c>
      <c r="G1973">
        <v>1</v>
      </c>
      <c r="H1973">
        <v>1</v>
      </c>
      <c r="I1973">
        <v>17</v>
      </c>
      <c r="J1973" t="s">
        <v>478</v>
      </c>
      <c r="K1973">
        <v>2016</v>
      </c>
      <c r="L1973">
        <v>20205</v>
      </c>
    </row>
    <row r="1974" spans="1:12" x14ac:dyDescent="0.25">
      <c r="A1974" t="s">
        <v>506</v>
      </c>
      <c r="B1974">
        <v>1</v>
      </c>
      <c r="C1974">
        <v>1111</v>
      </c>
      <c r="D1974">
        <v>10780222</v>
      </c>
      <c r="E1974" s="1">
        <v>42723</v>
      </c>
      <c r="F1974">
        <v>341.81</v>
      </c>
      <c r="G1974">
        <v>2</v>
      </c>
      <c r="H1974">
        <v>1</v>
      </c>
      <c r="I1974">
        <v>17</v>
      </c>
      <c r="J1974" t="s">
        <v>478</v>
      </c>
      <c r="K1974">
        <v>2016</v>
      </c>
      <c r="L1974">
        <v>21584</v>
      </c>
    </row>
    <row r="1975" spans="1:12" x14ac:dyDescent="0.25">
      <c r="A1975" t="s">
        <v>506</v>
      </c>
      <c r="B1975">
        <v>1</v>
      </c>
      <c r="C1975">
        <v>1111</v>
      </c>
      <c r="D1975">
        <v>9710151</v>
      </c>
      <c r="E1975" s="1">
        <v>42410</v>
      </c>
      <c r="F1975">
        <v>91.82</v>
      </c>
      <c r="G1975">
        <v>1</v>
      </c>
      <c r="H1975">
        <v>1</v>
      </c>
      <c r="I1975">
        <v>17</v>
      </c>
      <c r="J1975" t="s">
        <v>478</v>
      </c>
      <c r="K1975">
        <v>2015</v>
      </c>
      <c r="L1975">
        <v>26482</v>
      </c>
    </row>
    <row r="1976" spans="1:12" x14ac:dyDescent="0.25">
      <c r="A1976" t="s">
        <v>506</v>
      </c>
      <c r="B1976">
        <v>1</v>
      </c>
      <c r="C1976">
        <v>1111</v>
      </c>
      <c r="D1976">
        <v>11410067</v>
      </c>
      <c r="E1976" s="1">
        <v>42866</v>
      </c>
      <c r="F1976">
        <v>124.78</v>
      </c>
      <c r="G1976">
        <v>1</v>
      </c>
      <c r="H1976">
        <v>1</v>
      </c>
      <c r="I1976">
        <v>17</v>
      </c>
      <c r="J1976" t="s">
        <v>478</v>
      </c>
      <c r="K1976">
        <v>2017</v>
      </c>
      <c r="L1976">
        <v>5408</v>
      </c>
    </row>
    <row r="1977" spans="1:12" x14ac:dyDescent="0.25">
      <c r="A1977" t="s">
        <v>506</v>
      </c>
      <c r="B1977">
        <v>1</v>
      </c>
      <c r="C1977">
        <v>1111</v>
      </c>
      <c r="D1977">
        <v>11410069</v>
      </c>
      <c r="E1977" s="1">
        <v>42866</v>
      </c>
      <c r="F1977">
        <v>124.78</v>
      </c>
      <c r="G1977">
        <v>1</v>
      </c>
      <c r="H1977">
        <v>1</v>
      </c>
      <c r="I1977">
        <v>17</v>
      </c>
      <c r="J1977" t="s">
        <v>478</v>
      </c>
      <c r="K1977">
        <v>2017</v>
      </c>
      <c r="L1977">
        <v>6105</v>
      </c>
    </row>
    <row r="1978" spans="1:12" x14ac:dyDescent="0.25">
      <c r="A1978" t="s">
        <v>506</v>
      </c>
      <c r="B1978">
        <v>1</v>
      </c>
      <c r="C1978">
        <v>1111</v>
      </c>
      <c r="D1978">
        <v>12420282</v>
      </c>
      <c r="E1978" s="1">
        <v>43130</v>
      </c>
      <c r="F1978">
        <v>124.78</v>
      </c>
      <c r="G1978">
        <v>1</v>
      </c>
      <c r="H1978">
        <v>1</v>
      </c>
      <c r="I1978">
        <v>17</v>
      </c>
      <c r="J1978" t="s">
        <v>478</v>
      </c>
      <c r="K1978">
        <v>2017</v>
      </c>
      <c r="L1978">
        <v>31421</v>
      </c>
    </row>
    <row r="1979" spans="1:12" x14ac:dyDescent="0.25">
      <c r="A1979" t="s">
        <v>506</v>
      </c>
      <c r="B1979">
        <v>1</v>
      </c>
      <c r="C1979">
        <v>1111</v>
      </c>
      <c r="D1979">
        <v>9830142</v>
      </c>
      <c r="E1979" s="1">
        <v>42417</v>
      </c>
      <c r="F1979">
        <v>124.78</v>
      </c>
      <c r="G1979">
        <v>1</v>
      </c>
      <c r="H1979">
        <v>1</v>
      </c>
      <c r="I1979">
        <v>17</v>
      </c>
      <c r="J1979" t="s">
        <v>478</v>
      </c>
      <c r="K1979">
        <v>2015</v>
      </c>
      <c r="L1979">
        <v>27851</v>
      </c>
    </row>
    <row r="1980" spans="1:12" x14ac:dyDescent="0.25">
      <c r="A1980" t="s">
        <v>506</v>
      </c>
      <c r="B1980">
        <v>1</v>
      </c>
      <c r="C1980">
        <v>1111</v>
      </c>
      <c r="D1980">
        <v>10330168</v>
      </c>
      <c r="E1980" s="1">
        <v>42620</v>
      </c>
      <c r="F1980">
        <v>124.78</v>
      </c>
      <c r="G1980">
        <v>1</v>
      </c>
      <c r="H1980">
        <v>1</v>
      </c>
      <c r="I1980">
        <v>17</v>
      </c>
      <c r="J1980" t="s">
        <v>478</v>
      </c>
      <c r="K1980">
        <v>2016</v>
      </c>
      <c r="L1980">
        <v>11966</v>
      </c>
    </row>
    <row r="1981" spans="1:12" x14ac:dyDescent="0.25">
      <c r="A1981" t="s">
        <v>506</v>
      </c>
      <c r="B1981">
        <v>1</v>
      </c>
      <c r="C1981">
        <v>1111</v>
      </c>
      <c r="D1981">
        <v>11960073</v>
      </c>
      <c r="E1981" s="1">
        <v>43033</v>
      </c>
      <c r="F1981">
        <v>0</v>
      </c>
      <c r="G1981">
        <v>0</v>
      </c>
      <c r="H1981">
        <v>1</v>
      </c>
      <c r="I1981">
        <v>17</v>
      </c>
      <c r="J1981" t="s">
        <v>478</v>
      </c>
      <c r="K1981">
        <v>2017</v>
      </c>
      <c r="L1981">
        <v>20864</v>
      </c>
    </row>
    <row r="1982" spans="1:12" x14ac:dyDescent="0.25">
      <c r="A1982" t="s">
        <v>506</v>
      </c>
      <c r="B1982">
        <v>1</v>
      </c>
      <c r="C1982">
        <v>1111</v>
      </c>
      <c r="D1982">
        <v>11960073</v>
      </c>
      <c r="E1982" s="1">
        <v>43033</v>
      </c>
      <c r="F1982">
        <v>124.78</v>
      </c>
      <c r="G1982">
        <v>1</v>
      </c>
      <c r="H1982">
        <v>1</v>
      </c>
      <c r="I1982">
        <v>17</v>
      </c>
      <c r="J1982" t="s">
        <v>478</v>
      </c>
      <c r="K1982">
        <v>2017</v>
      </c>
      <c r="L1982">
        <v>20864</v>
      </c>
    </row>
    <row r="1983" spans="1:12" x14ac:dyDescent="0.25">
      <c r="A1983" t="s">
        <v>506</v>
      </c>
      <c r="B1983">
        <v>1</v>
      </c>
      <c r="C1983">
        <v>1111</v>
      </c>
      <c r="D1983">
        <v>9830132</v>
      </c>
      <c r="E1983" s="1">
        <v>42418</v>
      </c>
      <c r="F1983">
        <v>249.56</v>
      </c>
      <c r="G1983">
        <v>2</v>
      </c>
      <c r="H1983">
        <v>1</v>
      </c>
      <c r="I1983">
        <v>17</v>
      </c>
      <c r="J1983" t="s">
        <v>478</v>
      </c>
      <c r="K1983">
        <v>2015</v>
      </c>
      <c r="L1983">
        <v>26873</v>
      </c>
    </row>
    <row r="1984" spans="1:12" x14ac:dyDescent="0.25">
      <c r="A1984" t="s">
        <v>506</v>
      </c>
      <c r="B1984">
        <v>1</v>
      </c>
      <c r="C1984">
        <v>1111</v>
      </c>
      <c r="D1984">
        <v>10650186</v>
      </c>
      <c r="E1984" s="1">
        <v>42699</v>
      </c>
      <c r="F1984">
        <v>124.78</v>
      </c>
      <c r="G1984">
        <v>1</v>
      </c>
      <c r="H1984">
        <v>1</v>
      </c>
      <c r="I1984">
        <v>17</v>
      </c>
      <c r="J1984" t="s">
        <v>478</v>
      </c>
      <c r="K1984">
        <v>2016</v>
      </c>
      <c r="L1984">
        <v>18677</v>
      </c>
    </row>
    <row r="1985" spans="1:12" x14ac:dyDescent="0.25">
      <c r="A1985" t="s">
        <v>506</v>
      </c>
      <c r="B1985">
        <v>1</v>
      </c>
      <c r="C1985">
        <v>1111</v>
      </c>
      <c r="D1985">
        <v>10650191</v>
      </c>
      <c r="E1985" s="1">
        <v>42699</v>
      </c>
      <c r="F1985">
        <v>124.78</v>
      </c>
      <c r="G1985">
        <v>1</v>
      </c>
      <c r="H1985">
        <v>1</v>
      </c>
      <c r="I1985">
        <v>17</v>
      </c>
      <c r="J1985" t="s">
        <v>478</v>
      </c>
      <c r="K1985">
        <v>2016</v>
      </c>
      <c r="L1985">
        <v>19772</v>
      </c>
    </row>
    <row r="1986" spans="1:12" x14ac:dyDescent="0.25">
      <c r="A1986" t="s">
        <v>506</v>
      </c>
      <c r="B1986">
        <v>1</v>
      </c>
      <c r="C1986">
        <v>1111</v>
      </c>
      <c r="D1986">
        <v>10650197</v>
      </c>
      <c r="E1986" s="1">
        <v>42699</v>
      </c>
      <c r="F1986">
        <v>591.37</v>
      </c>
      <c r="G1986">
        <v>5</v>
      </c>
      <c r="H1986">
        <v>1</v>
      </c>
      <c r="I1986">
        <v>17</v>
      </c>
      <c r="J1986" t="s">
        <v>478</v>
      </c>
      <c r="K1986">
        <v>2016</v>
      </c>
      <c r="L1986">
        <v>18363</v>
      </c>
    </row>
    <row r="1987" spans="1:12" x14ac:dyDescent="0.25">
      <c r="A1987" t="s">
        <v>506</v>
      </c>
      <c r="B1987">
        <v>1</v>
      </c>
      <c r="C1987">
        <v>1111</v>
      </c>
      <c r="D1987">
        <v>12090259</v>
      </c>
      <c r="E1987" s="1">
        <v>43056</v>
      </c>
      <c r="F1987">
        <v>124.78</v>
      </c>
      <c r="G1987">
        <v>1</v>
      </c>
      <c r="H1987">
        <v>1</v>
      </c>
      <c r="I1987">
        <v>17</v>
      </c>
      <c r="J1987" t="s">
        <v>478</v>
      </c>
      <c r="K1987">
        <v>2017</v>
      </c>
      <c r="L1987">
        <v>14688</v>
      </c>
    </row>
    <row r="1988" spans="1:12" x14ac:dyDescent="0.25">
      <c r="A1988" t="s">
        <v>506</v>
      </c>
      <c r="B1988">
        <v>1</v>
      </c>
      <c r="C1988">
        <v>1111</v>
      </c>
      <c r="D1988">
        <v>11660162</v>
      </c>
      <c r="E1988" s="1">
        <v>42941</v>
      </c>
      <c r="F1988">
        <v>91.82</v>
      </c>
      <c r="G1988">
        <v>1</v>
      </c>
      <c r="H1988">
        <v>1</v>
      </c>
      <c r="I1988">
        <v>17</v>
      </c>
      <c r="J1988" t="s">
        <v>478</v>
      </c>
      <c r="K1988">
        <v>2017</v>
      </c>
      <c r="L1988">
        <v>5772</v>
      </c>
    </row>
    <row r="1989" spans="1:12" x14ac:dyDescent="0.25">
      <c r="A1989" t="s">
        <v>506</v>
      </c>
      <c r="B1989">
        <v>1</v>
      </c>
      <c r="C1989">
        <v>1111</v>
      </c>
      <c r="D1989">
        <v>11660165</v>
      </c>
      <c r="E1989" s="1">
        <v>42941</v>
      </c>
      <c r="F1989">
        <v>124.78</v>
      </c>
      <c r="G1989">
        <v>1</v>
      </c>
      <c r="H1989">
        <v>1</v>
      </c>
      <c r="I1989">
        <v>17</v>
      </c>
      <c r="J1989" t="s">
        <v>478</v>
      </c>
      <c r="K1989">
        <v>2017</v>
      </c>
      <c r="L1989">
        <v>12609</v>
      </c>
    </row>
    <row r="1990" spans="1:12" x14ac:dyDescent="0.25">
      <c r="A1990" t="s">
        <v>506</v>
      </c>
      <c r="B1990">
        <v>1</v>
      </c>
      <c r="C1990">
        <v>1111</v>
      </c>
      <c r="D1990">
        <v>11660169</v>
      </c>
      <c r="E1990" s="1">
        <v>42941</v>
      </c>
      <c r="F1990">
        <v>124.78</v>
      </c>
      <c r="G1990">
        <v>1</v>
      </c>
      <c r="H1990">
        <v>1</v>
      </c>
      <c r="I1990">
        <v>17</v>
      </c>
      <c r="J1990" t="s">
        <v>478</v>
      </c>
      <c r="K1990">
        <v>2017</v>
      </c>
      <c r="L1990">
        <v>11546</v>
      </c>
    </row>
    <row r="1991" spans="1:12" x14ac:dyDescent="0.25">
      <c r="A1991" t="s">
        <v>506</v>
      </c>
      <c r="B1991">
        <v>1</v>
      </c>
      <c r="C1991">
        <v>1111</v>
      </c>
      <c r="D1991">
        <v>11660180</v>
      </c>
      <c r="E1991" s="1">
        <v>42941</v>
      </c>
      <c r="F1991">
        <v>341.81</v>
      </c>
      <c r="G1991">
        <v>2</v>
      </c>
      <c r="H1991">
        <v>1</v>
      </c>
      <c r="I1991">
        <v>17</v>
      </c>
      <c r="J1991" t="s">
        <v>478</v>
      </c>
      <c r="K1991">
        <v>2017</v>
      </c>
      <c r="L1991">
        <v>9387</v>
      </c>
    </row>
    <row r="1992" spans="1:12" x14ac:dyDescent="0.25">
      <c r="A1992" t="s">
        <v>506</v>
      </c>
      <c r="B1992">
        <v>1</v>
      </c>
      <c r="C1992">
        <v>1111</v>
      </c>
      <c r="D1992">
        <v>11410286</v>
      </c>
      <c r="E1992" s="1">
        <v>42870</v>
      </c>
      <c r="F1992">
        <v>124.78</v>
      </c>
      <c r="G1992">
        <v>1</v>
      </c>
      <c r="H1992">
        <v>1</v>
      </c>
      <c r="I1992">
        <v>17</v>
      </c>
      <c r="J1992" t="s">
        <v>478</v>
      </c>
      <c r="K1992">
        <v>2017</v>
      </c>
      <c r="L1992">
        <v>5014</v>
      </c>
    </row>
    <row r="1993" spans="1:12" x14ac:dyDescent="0.25">
      <c r="A1993" t="s">
        <v>506</v>
      </c>
      <c r="B1993">
        <v>1</v>
      </c>
      <c r="C1993">
        <v>1111</v>
      </c>
      <c r="D1993">
        <v>11520018</v>
      </c>
      <c r="E1993" s="1">
        <v>42893</v>
      </c>
      <c r="F1993">
        <v>124.78</v>
      </c>
      <c r="G1993">
        <v>1</v>
      </c>
      <c r="H1993">
        <v>1</v>
      </c>
      <c r="I1993">
        <v>17</v>
      </c>
      <c r="J1993" t="s">
        <v>478</v>
      </c>
      <c r="K1993">
        <v>2017</v>
      </c>
      <c r="L1993">
        <v>9953</v>
      </c>
    </row>
    <row r="1994" spans="1:12" x14ac:dyDescent="0.25">
      <c r="A1994" t="s">
        <v>506</v>
      </c>
      <c r="B1994">
        <v>1</v>
      </c>
      <c r="C1994">
        <v>1111</v>
      </c>
      <c r="D1994">
        <v>11520022</v>
      </c>
      <c r="E1994" s="1">
        <v>42893</v>
      </c>
      <c r="F1994">
        <v>124.78</v>
      </c>
      <c r="G1994">
        <v>2</v>
      </c>
      <c r="H1994">
        <v>1</v>
      </c>
      <c r="I1994">
        <v>17</v>
      </c>
      <c r="J1994" t="s">
        <v>478</v>
      </c>
      <c r="K1994">
        <v>2017</v>
      </c>
      <c r="L1994">
        <v>8380</v>
      </c>
    </row>
    <row r="1995" spans="1:12" x14ac:dyDescent="0.25">
      <c r="A1995" t="s">
        <v>506</v>
      </c>
      <c r="B1995">
        <v>1</v>
      </c>
      <c r="C1995">
        <v>1111</v>
      </c>
      <c r="D1995">
        <v>11880283</v>
      </c>
      <c r="E1995" s="1">
        <v>43026</v>
      </c>
      <c r="F1995">
        <v>341.81</v>
      </c>
      <c r="G1995">
        <v>3</v>
      </c>
      <c r="H1995">
        <v>1</v>
      </c>
      <c r="I1995">
        <v>17</v>
      </c>
      <c r="J1995" t="s">
        <v>478</v>
      </c>
      <c r="K1995">
        <v>2017</v>
      </c>
      <c r="L1995">
        <v>16364</v>
      </c>
    </row>
    <row r="1996" spans="1:12" x14ac:dyDescent="0.25">
      <c r="A1996" t="s">
        <v>506</v>
      </c>
      <c r="B1996">
        <v>1</v>
      </c>
      <c r="C1996">
        <v>1111</v>
      </c>
      <c r="D1996">
        <v>11880284</v>
      </c>
      <c r="E1996" s="1">
        <v>43026</v>
      </c>
      <c r="F1996">
        <v>124.78</v>
      </c>
      <c r="G1996">
        <v>1</v>
      </c>
      <c r="H1996">
        <v>1</v>
      </c>
      <c r="I1996">
        <v>17</v>
      </c>
      <c r="J1996" t="s">
        <v>478</v>
      </c>
      <c r="K1996">
        <v>2017</v>
      </c>
      <c r="L1996">
        <v>14688</v>
      </c>
    </row>
    <row r="1997" spans="1:12" x14ac:dyDescent="0.25">
      <c r="A1997" t="s">
        <v>506</v>
      </c>
      <c r="B1997">
        <v>1</v>
      </c>
      <c r="C1997">
        <v>1111</v>
      </c>
      <c r="D1997">
        <v>9600082</v>
      </c>
      <c r="E1997" s="1">
        <v>42382</v>
      </c>
      <c r="F1997">
        <v>124.78</v>
      </c>
      <c r="G1997">
        <v>1</v>
      </c>
      <c r="H1997">
        <v>1</v>
      </c>
      <c r="I1997">
        <v>17</v>
      </c>
      <c r="J1997" t="s">
        <v>478</v>
      </c>
      <c r="K1997">
        <v>2015</v>
      </c>
      <c r="L1997">
        <v>23415</v>
      </c>
    </row>
    <row r="1998" spans="1:12" x14ac:dyDescent="0.25">
      <c r="A1998" t="s">
        <v>506</v>
      </c>
      <c r="B1998">
        <v>1</v>
      </c>
      <c r="C1998">
        <v>1111</v>
      </c>
      <c r="D1998">
        <v>9600083</v>
      </c>
      <c r="E1998" s="1">
        <v>42382</v>
      </c>
      <c r="F1998">
        <v>124.78</v>
      </c>
      <c r="G1998">
        <v>1</v>
      </c>
      <c r="H1998">
        <v>1</v>
      </c>
      <c r="I1998">
        <v>17</v>
      </c>
      <c r="J1998" t="s">
        <v>478</v>
      </c>
      <c r="K1998">
        <v>2015</v>
      </c>
      <c r="L1998">
        <v>21659</v>
      </c>
    </row>
    <row r="1999" spans="1:12" x14ac:dyDescent="0.25">
      <c r="A1999" t="s">
        <v>506</v>
      </c>
      <c r="B1999">
        <v>1</v>
      </c>
      <c r="C1999">
        <v>1111</v>
      </c>
      <c r="D1999">
        <v>10650182</v>
      </c>
      <c r="E1999" s="1">
        <v>42705</v>
      </c>
      <c r="F1999">
        <v>124.78</v>
      </c>
      <c r="G1999">
        <v>1</v>
      </c>
      <c r="H1999">
        <v>1</v>
      </c>
      <c r="I1999">
        <v>17</v>
      </c>
      <c r="J1999" t="s">
        <v>478</v>
      </c>
      <c r="K1999">
        <v>2016</v>
      </c>
      <c r="L1999">
        <v>28113</v>
      </c>
    </row>
    <row r="2000" spans="1:12" x14ac:dyDescent="0.25">
      <c r="A2000" t="s">
        <v>506</v>
      </c>
      <c r="B2000">
        <v>1</v>
      </c>
      <c r="C2000">
        <v>1111</v>
      </c>
      <c r="D2000">
        <v>14500168</v>
      </c>
      <c r="E2000" s="1">
        <v>43746</v>
      </c>
      <c r="F2000">
        <v>91.82</v>
      </c>
      <c r="G2000">
        <v>1</v>
      </c>
      <c r="H2000">
        <v>1</v>
      </c>
      <c r="I2000">
        <v>17</v>
      </c>
      <c r="J2000" t="s">
        <v>478</v>
      </c>
      <c r="K2000">
        <v>2019</v>
      </c>
      <c r="L2000">
        <v>19294</v>
      </c>
    </row>
    <row r="2001" spans="1:12" x14ac:dyDescent="0.25">
      <c r="A2001" t="s">
        <v>506</v>
      </c>
      <c r="B2001">
        <v>1</v>
      </c>
      <c r="C2001">
        <v>1111</v>
      </c>
      <c r="D2001">
        <v>10880057</v>
      </c>
      <c r="E2001" s="1">
        <v>42735</v>
      </c>
      <c r="F2001">
        <v>91.82</v>
      </c>
      <c r="G2001">
        <v>1</v>
      </c>
      <c r="H2001">
        <v>1</v>
      </c>
      <c r="I2001">
        <v>17</v>
      </c>
      <c r="J2001" t="s">
        <v>478</v>
      </c>
      <c r="K2001">
        <v>2016</v>
      </c>
      <c r="L2001">
        <v>24080</v>
      </c>
    </row>
    <row r="2002" spans="1:12" x14ac:dyDescent="0.25">
      <c r="A2002" t="s">
        <v>506</v>
      </c>
      <c r="B2002">
        <v>1</v>
      </c>
      <c r="C2002">
        <v>1111</v>
      </c>
      <c r="D2002">
        <v>10880067</v>
      </c>
      <c r="E2002" s="1">
        <v>42735</v>
      </c>
      <c r="F2002">
        <v>249.56</v>
      </c>
      <c r="G2002">
        <v>2</v>
      </c>
      <c r="H2002">
        <v>1</v>
      </c>
      <c r="I2002">
        <v>17</v>
      </c>
      <c r="J2002" t="s">
        <v>478</v>
      </c>
      <c r="K2002">
        <v>2016</v>
      </c>
      <c r="L2002">
        <v>23362</v>
      </c>
    </row>
    <row r="2003" spans="1:12" x14ac:dyDescent="0.25">
      <c r="A2003" t="s">
        <v>506</v>
      </c>
      <c r="B2003">
        <v>1</v>
      </c>
      <c r="C2003">
        <v>1111</v>
      </c>
      <c r="D2003">
        <v>10880070</v>
      </c>
      <c r="E2003" s="1">
        <v>42735</v>
      </c>
      <c r="F2003">
        <v>124.78</v>
      </c>
      <c r="G2003">
        <v>1</v>
      </c>
      <c r="H2003">
        <v>1</v>
      </c>
      <c r="I2003">
        <v>17</v>
      </c>
      <c r="J2003" t="s">
        <v>478</v>
      </c>
      <c r="K2003">
        <v>2016</v>
      </c>
      <c r="L2003">
        <v>22912</v>
      </c>
    </row>
    <row r="2004" spans="1:12" x14ac:dyDescent="0.25">
      <c r="A2004" t="s">
        <v>506</v>
      </c>
      <c r="B2004">
        <v>1</v>
      </c>
      <c r="C2004">
        <v>1111</v>
      </c>
      <c r="D2004">
        <v>10880076</v>
      </c>
      <c r="E2004" s="1">
        <v>42735</v>
      </c>
      <c r="F2004">
        <v>217.03</v>
      </c>
      <c r="G2004">
        <v>1</v>
      </c>
      <c r="H2004">
        <v>1</v>
      </c>
      <c r="I2004">
        <v>17</v>
      </c>
      <c r="J2004" t="s">
        <v>478</v>
      </c>
      <c r="K2004">
        <v>2016</v>
      </c>
      <c r="L2004">
        <v>886</v>
      </c>
    </row>
    <row r="2005" spans="1:12" x14ac:dyDescent="0.25">
      <c r="A2005" t="s">
        <v>506</v>
      </c>
      <c r="B2005">
        <v>1</v>
      </c>
      <c r="C2005">
        <v>1111</v>
      </c>
      <c r="D2005">
        <v>10880078</v>
      </c>
      <c r="E2005" s="1">
        <v>42735</v>
      </c>
      <c r="F2005">
        <v>249.56</v>
      </c>
      <c r="G2005">
        <v>2</v>
      </c>
      <c r="H2005">
        <v>1</v>
      </c>
      <c r="I2005">
        <v>17</v>
      </c>
      <c r="J2005" t="s">
        <v>478</v>
      </c>
      <c r="K2005">
        <v>2016</v>
      </c>
      <c r="L2005">
        <v>24715</v>
      </c>
    </row>
    <row r="2006" spans="1:12" x14ac:dyDescent="0.25">
      <c r="A2006" t="s">
        <v>506</v>
      </c>
      <c r="B2006">
        <v>1</v>
      </c>
      <c r="C2006">
        <v>1111</v>
      </c>
      <c r="D2006">
        <v>10200082</v>
      </c>
      <c r="E2006" s="1">
        <v>42552</v>
      </c>
      <c r="F2006">
        <v>124.78</v>
      </c>
      <c r="G2006">
        <v>1</v>
      </c>
      <c r="H2006">
        <v>1</v>
      </c>
      <c r="I2006">
        <v>17</v>
      </c>
      <c r="J2006" t="s">
        <v>478</v>
      </c>
      <c r="K2006">
        <v>2016</v>
      </c>
      <c r="L2006">
        <v>8599</v>
      </c>
    </row>
    <row r="2007" spans="1:12" x14ac:dyDescent="0.25">
      <c r="A2007" t="s">
        <v>506</v>
      </c>
      <c r="B2007">
        <v>1</v>
      </c>
      <c r="C2007">
        <v>1111</v>
      </c>
      <c r="D2007">
        <v>11000161</v>
      </c>
      <c r="E2007" s="1">
        <v>42735</v>
      </c>
      <c r="F2007">
        <v>91.82</v>
      </c>
      <c r="G2007">
        <v>1</v>
      </c>
      <c r="H2007">
        <v>1</v>
      </c>
      <c r="I2007">
        <v>17</v>
      </c>
      <c r="J2007" t="s">
        <v>478</v>
      </c>
      <c r="K2007">
        <v>2016</v>
      </c>
      <c r="L2007">
        <v>28135</v>
      </c>
    </row>
    <row r="2008" spans="1:12" x14ac:dyDescent="0.25">
      <c r="A2008" t="s">
        <v>506</v>
      </c>
      <c r="B2008">
        <v>1</v>
      </c>
      <c r="C2008">
        <v>1111</v>
      </c>
      <c r="D2008">
        <v>11770124</v>
      </c>
      <c r="E2008" s="1">
        <v>42990</v>
      </c>
      <c r="F2008">
        <v>124.78</v>
      </c>
      <c r="G2008">
        <v>1</v>
      </c>
      <c r="H2008">
        <v>1</v>
      </c>
      <c r="I2008">
        <v>17</v>
      </c>
      <c r="J2008" t="s">
        <v>478</v>
      </c>
      <c r="K2008">
        <v>2017</v>
      </c>
      <c r="L2008">
        <v>14518</v>
      </c>
    </row>
    <row r="2009" spans="1:12" x14ac:dyDescent="0.25">
      <c r="A2009" t="s">
        <v>506</v>
      </c>
      <c r="B2009">
        <v>1</v>
      </c>
      <c r="C2009">
        <v>1111</v>
      </c>
      <c r="D2009">
        <v>11770142</v>
      </c>
      <c r="E2009" s="1">
        <v>42990</v>
      </c>
      <c r="F2009">
        <v>124.78</v>
      </c>
      <c r="G2009">
        <v>1</v>
      </c>
      <c r="H2009">
        <v>1</v>
      </c>
      <c r="I2009">
        <v>17</v>
      </c>
      <c r="J2009" t="s">
        <v>478</v>
      </c>
      <c r="K2009">
        <v>2017</v>
      </c>
      <c r="L2009">
        <v>16247</v>
      </c>
    </row>
    <row r="2010" spans="1:12" x14ac:dyDescent="0.25">
      <c r="A2010" t="s">
        <v>506</v>
      </c>
      <c r="B2010">
        <v>1</v>
      </c>
      <c r="C2010">
        <v>1111</v>
      </c>
      <c r="D2010">
        <v>11770143</v>
      </c>
      <c r="E2010" s="1">
        <v>42990</v>
      </c>
      <c r="F2010">
        <v>124.78</v>
      </c>
      <c r="G2010">
        <v>1</v>
      </c>
      <c r="H2010">
        <v>1</v>
      </c>
      <c r="I2010">
        <v>17</v>
      </c>
      <c r="J2010" t="s">
        <v>478</v>
      </c>
      <c r="K2010">
        <v>2017</v>
      </c>
      <c r="L2010">
        <v>14776</v>
      </c>
    </row>
    <row r="2011" spans="1:12" x14ac:dyDescent="0.25">
      <c r="A2011" t="s">
        <v>506</v>
      </c>
      <c r="B2011">
        <v>1</v>
      </c>
      <c r="C2011">
        <v>1111</v>
      </c>
      <c r="D2011">
        <v>9910136</v>
      </c>
      <c r="E2011" s="1">
        <v>42438</v>
      </c>
      <c r="F2011">
        <v>183.64</v>
      </c>
      <c r="G2011">
        <v>2</v>
      </c>
      <c r="H2011">
        <v>1</v>
      </c>
      <c r="I2011">
        <v>17</v>
      </c>
      <c r="J2011" t="s">
        <v>478</v>
      </c>
      <c r="K2011">
        <v>2016</v>
      </c>
      <c r="L2011">
        <v>319</v>
      </c>
    </row>
    <row r="2012" spans="1:12" x14ac:dyDescent="0.25">
      <c r="A2012" t="s">
        <v>506</v>
      </c>
      <c r="B2012">
        <v>1</v>
      </c>
      <c r="C2012">
        <v>1111</v>
      </c>
      <c r="D2012">
        <v>9910152</v>
      </c>
      <c r="E2012" s="1">
        <v>42438</v>
      </c>
      <c r="F2012">
        <v>124.78</v>
      </c>
      <c r="G2012">
        <v>1</v>
      </c>
      <c r="H2012">
        <v>1</v>
      </c>
      <c r="I2012">
        <v>17</v>
      </c>
      <c r="J2012" t="s">
        <v>478</v>
      </c>
      <c r="K2012">
        <v>2016</v>
      </c>
      <c r="L2012">
        <v>1007</v>
      </c>
    </row>
    <row r="2013" spans="1:12" x14ac:dyDescent="0.25">
      <c r="A2013" t="s">
        <v>506</v>
      </c>
      <c r="B2013">
        <v>1</v>
      </c>
      <c r="C2013">
        <v>1111</v>
      </c>
      <c r="D2013">
        <v>12540280</v>
      </c>
      <c r="E2013" s="1">
        <v>43160</v>
      </c>
      <c r="F2013">
        <v>124.78</v>
      </c>
      <c r="G2013">
        <v>1</v>
      </c>
      <c r="H2013">
        <v>1</v>
      </c>
      <c r="I2013">
        <v>17</v>
      </c>
      <c r="J2013" t="s">
        <v>478</v>
      </c>
      <c r="K2013">
        <v>2017</v>
      </c>
      <c r="L2013">
        <v>32046</v>
      </c>
    </row>
    <row r="2014" spans="1:12" x14ac:dyDescent="0.25">
      <c r="A2014" t="s">
        <v>506</v>
      </c>
      <c r="B2014">
        <v>1</v>
      </c>
      <c r="C2014">
        <v>1111</v>
      </c>
      <c r="D2014">
        <v>14360198</v>
      </c>
      <c r="E2014" s="1">
        <v>43707</v>
      </c>
      <c r="F2014">
        <v>91.82</v>
      </c>
      <c r="G2014">
        <v>1</v>
      </c>
      <c r="H2014">
        <v>1</v>
      </c>
      <c r="I2014">
        <v>17</v>
      </c>
      <c r="J2014" t="s">
        <v>478</v>
      </c>
      <c r="K2014">
        <v>2019</v>
      </c>
      <c r="L2014">
        <v>7678</v>
      </c>
    </row>
    <row r="2015" spans="1:12" x14ac:dyDescent="0.25">
      <c r="A2015" t="s">
        <v>506</v>
      </c>
      <c r="B2015">
        <v>1</v>
      </c>
      <c r="C2015">
        <v>1111</v>
      </c>
      <c r="D2015">
        <v>15740113</v>
      </c>
      <c r="E2015" s="1">
        <v>44144</v>
      </c>
      <c r="F2015">
        <v>91.82</v>
      </c>
      <c r="G2015">
        <v>1</v>
      </c>
      <c r="H2015">
        <v>1</v>
      </c>
      <c r="I2015">
        <v>17</v>
      </c>
      <c r="J2015" t="s">
        <v>478</v>
      </c>
      <c r="K2015">
        <v>2019</v>
      </c>
      <c r="L2015">
        <v>7678</v>
      </c>
    </row>
    <row r="2016" spans="1:12" x14ac:dyDescent="0.25">
      <c r="E2016" s="1"/>
    </row>
    <row r="2017" spans="5:5" x14ac:dyDescent="0.25">
      <c r="E2017" s="1"/>
    </row>
    <row r="2018" spans="5:5" x14ac:dyDescent="0.25">
      <c r="E2018" s="1"/>
    </row>
    <row r="2019" spans="5:5" x14ac:dyDescent="0.25">
      <c r="E2019" s="1"/>
    </row>
    <row r="2020" spans="5:5" x14ac:dyDescent="0.25">
      <c r="E2020" s="1"/>
    </row>
    <row r="2021" spans="5:5" x14ac:dyDescent="0.25">
      <c r="E2021" s="1"/>
    </row>
    <row r="2022" spans="5:5" x14ac:dyDescent="0.25">
      <c r="E2022" s="1"/>
    </row>
    <row r="2023" spans="5:5" x14ac:dyDescent="0.25">
      <c r="E2023" s="1"/>
    </row>
    <row r="2024" spans="5:5" x14ac:dyDescent="0.25">
      <c r="E2024" s="1"/>
    </row>
    <row r="2025" spans="5:5" x14ac:dyDescent="0.25">
      <c r="E2025" s="1"/>
    </row>
    <row r="2026" spans="5:5" x14ac:dyDescent="0.25">
      <c r="E2026" s="1"/>
    </row>
    <row r="2027" spans="5:5" x14ac:dyDescent="0.25">
      <c r="E2027" s="1"/>
    </row>
    <row r="2028" spans="5:5" x14ac:dyDescent="0.25">
      <c r="E2028" s="1"/>
    </row>
    <row r="2029" spans="5:5" x14ac:dyDescent="0.25">
      <c r="E2029" s="1"/>
    </row>
    <row r="2030" spans="5:5" x14ac:dyDescent="0.25">
      <c r="E2030" s="1"/>
    </row>
    <row r="2031" spans="5:5" x14ac:dyDescent="0.25">
      <c r="E2031" s="1"/>
    </row>
    <row r="2032" spans="5:5" x14ac:dyDescent="0.25">
      <c r="E2032" s="1"/>
    </row>
    <row r="2033" spans="5:5" x14ac:dyDescent="0.25">
      <c r="E2033" s="1"/>
    </row>
    <row r="2034" spans="5:5" x14ac:dyDescent="0.25">
      <c r="E2034" s="1"/>
    </row>
    <row r="2035" spans="5:5" x14ac:dyDescent="0.25">
      <c r="E2035" s="1"/>
    </row>
    <row r="2036" spans="5:5" x14ac:dyDescent="0.25">
      <c r="E2036" s="1"/>
    </row>
    <row r="2037" spans="5:5" x14ac:dyDescent="0.25">
      <c r="E2037" s="1"/>
    </row>
    <row r="2038" spans="5:5" x14ac:dyDescent="0.25">
      <c r="E2038" s="1"/>
    </row>
    <row r="2039" spans="5:5" x14ac:dyDescent="0.25">
      <c r="E2039" s="1"/>
    </row>
    <row r="2040" spans="5:5" x14ac:dyDescent="0.25">
      <c r="E2040" s="1"/>
    </row>
    <row r="2041" spans="5:5" x14ac:dyDescent="0.25">
      <c r="E2041" s="1"/>
    </row>
    <row r="2042" spans="5:5" x14ac:dyDescent="0.25">
      <c r="E2042" s="1"/>
    </row>
    <row r="2043" spans="5:5" x14ac:dyDescent="0.25">
      <c r="E2043" s="1"/>
    </row>
    <row r="2044" spans="5:5" x14ac:dyDescent="0.25">
      <c r="E2044" s="1"/>
    </row>
    <row r="2045" spans="5:5" x14ac:dyDescent="0.25">
      <c r="E2045" s="1"/>
    </row>
    <row r="2046" spans="5:5" x14ac:dyDescent="0.25">
      <c r="E2046" s="1"/>
    </row>
    <row r="2047" spans="5:5" x14ac:dyDescent="0.25">
      <c r="E2047" s="1"/>
    </row>
    <row r="2048" spans="5:5" x14ac:dyDescent="0.25">
      <c r="E2048" s="1"/>
    </row>
    <row r="2049" spans="5:5" x14ac:dyDescent="0.25">
      <c r="E2049" s="1"/>
    </row>
    <row r="2050" spans="5:5" x14ac:dyDescent="0.25">
      <c r="E2050" s="1"/>
    </row>
    <row r="2051" spans="5:5" x14ac:dyDescent="0.25">
      <c r="E2051" s="1"/>
    </row>
    <row r="2052" spans="5:5" x14ac:dyDescent="0.25">
      <c r="E2052" s="1"/>
    </row>
    <row r="2053" spans="5:5" x14ac:dyDescent="0.25">
      <c r="E2053" s="1"/>
    </row>
    <row r="2054" spans="5:5" x14ac:dyDescent="0.25">
      <c r="E2054" s="1"/>
    </row>
    <row r="2055" spans="5:5" x14ac:dyDescent="0.25">
      <c r="E2055" s="1"/>
    </row>
    <row r="2056" spans="5:5" x14ac:dyDescent="0.25">
      <c r="E2056" s="1"/>
    </row>
    <row r="2057" spans="5:5" x14ac:dyDescent="0.25">
      <c r="E2057" s="1"/>
    </row>
    <row r="2058" spans="5:5" x14ac:dyDescent="0.25">
      <c r="E2058" s="1"/>
    </row>
    <row r="2059" spans="5:5" x14ac:dyDescent="0.25">
      <c r="E2059" s="1"/>
    </row>
    <row r="2060" spans="5:5" x14ac:dyDescent="0.25">
      <c r="E2060" s="1"/>
    </row>
    <row r="2061" spans="5:5" x14ac:dyDescent="0.25">
      <c r="E2061" s="1"/>
    </row>
    <row r="2062" spans="5:5" x14ac:dyDescent="0.25">
      <c r="E2062" s="1"/>
    </row>
    <row r="2063" spans="5:5" x14ac:dyDescent="0.25">
      <c r="E2063" s="1"/>
    </row>
    <row r="2064" spans="5:5" x14ac:dyDescent="0.25">
      <c r="E2064" s="1"/>
    </row>
    <row r="2065" spans="5:5" x14ac:dyDescent="0.25">
      <c r="E2065" s="1"/>
    </row>
    <row r="2066" spans="5:5" x14ac:dyDescent="0.25">
      <c r="E2066" s="1"/>
    </row>
    <row r="2067" spans="5:5" x14ac:dyDescent="0.25">
      <c r="E2067" s="1"/>
    </row>
    <row r="2068" spans="5:5" x14ac:dyDescent="0.25">
      <c r="E2068" s="1"/>
    </row>
    <row r="2069" spans="5:5" x14ac:dyDescent="0.25">
      <c r="E2069" s="1"/>
    </row>
    <row r="2070" spans="5:5" x14ac:dyDescent="0.25">
      <c r="E2070" s="1"/>
    </row>
    <row r="2071" spans="5:5" x14ac:dyDescent="0.25">
      <c r="E2071" s="1"/>
    </row>
    <row r="2072" spans="5:5" x14ac:dyDescent="0.25">
      <c r="E2072" s="1"/>
    </row>
    <row r="2073" spans="5:5" x14ac:dyDescent="0.25">
      <c r="E2073" s="1"/>
    </row>
    <row r="2074" spans="5:5" x14ac:dyDescent="0.25">
      <c r="E2074" s="1"/>
    </row>
    <row r="2075" spans="5:5" x14ac:dyDescent="0.25">
      <c r="E2075" s="1"/>
    </row>
    <row r="2076" spans="5:5" x14ac:dyDescent="0.25">
      <c r="E2076" s="1"/>
    </row>
    <row r="2077" spans="5:5" x14ac:dyDescent="0.25">
      <c r="E2077" s="1"/>
    </row>
    <row r="2078" spans="5:5" x14ac:dyDescent="0.25">
      <c r="E2078" s="1"/>
    </row>
    <row r="2079" spans="5:5" x14ac:dyDescent="0.25">
      <c r="E2079" s="1"/>
    </row>
    <row r="2080" spans="5:5" x14ac:dyDescent="0.25">
      <c r="E2080" s="1"/>
    </row>
    <row r="2081" spans="5:5" x14ac:dyDescent="0.25">
      <c r="E2081" s="1"/>
    </row>
    <row r="2082" spans="5:5" x14ac:dyDescent="0.25">
      <c r="E2082" s="1"/>
    </row>
    <row r="2083" spans="5:5" x14ac:dyDescent="0.25">
      <c r="E2083" s="1"/>
    </row>
    <row r="2084" spans="5:5" x14ac:dyDescent="0.25">
      <c r="E2084" s="1"/>
    </row>
    <row r="2085" spans="5:5" x14ac:dyDescent="0.25">
      <c r="E2085" s="1"/>
    </row>
    <row r="2086" spans="5:5" x14ac:dyDescent="0.25">
      <c r="E2086" s="1"/>
    </row>
    <row r="2087" spans="5:5" x14ac:dyDescent="0.25">
      <c r="E2087" s="1"/>
    </row>
    <row r="2088" spans="5:5" x14ac:dyDescent="0.25">
      <c r="E2088" s="1"/>
    </row>
    <row r="2089" spans="5:5" x14ac:dyDescent="0.25">
      <c r="E2089" s="1"/>
    </row>
    <row r="2090" spans="5:5" x14ac:dyDescent="0.25">
      <c r="E2090" s="1"/>
    </row>
    <row r="2091" spans="5:5" x14ac:dyDescent="0.25">
      <c r="E2091" s="1"/>
    </row>
    <row r="2092" spans="5:5" x14ac:dyDescent="0.25">
      <c r="E2092" s="1"/>
    </row>
    <row r="2093" spans="5:5" x14ac:dyDescent="0.25">
      <c r="E2093" s="1"/>
    </row>
    <row r="2094" spans="5:5" x14ac:dyDescent="0.25">
      <c r="E2094" s="1"/>
    </row>
    <row r="2095" spans="5:5" x14ac:dyDescent="0.25">
      <c r="E2095" s="1"/>
    </row>
    <row r="2096" spans="5:5" x14ac:dyDescent="0.25">
      <c r="E2096" s="1"/>
    </row>
    <row r="2097" spans="5:5" x14ac:dyDescent="0.25">
      <c r="E2097" s="1"/>
    </row>
    <row r="2098" spans="5:5" x14ac:dyDescent="0.25">
      <c r="E2098" s="1"/>
    </row>
    <row r="2099" spans="5:5" x14ac:dyDescent="0.25">
      <c r="E2099" s="1"/>
    </row>
    <row r="2100" spans="5:5" x14ac:dyDescent="0.25">
      <c r="E2100" s="1"/>
    </row>
    <row r="2101" spans="5:5" x14ac:dyDescent="0.25">
      <c r="E2101" s="1"/>
    </row>
    <row r="2102" spans="5:5" x14ac:dyDescent="0.25">
      <c r="E2102" s="1"/>
    </row>
    <row r="2103" spans="5:5" x14ac:dyDescent="0.25">
      <c r="E2103" s="1"/>
    </row>
    <row r="2104" spans="5:5" x14ac:dyDescent="0.25">
      <c r="E2104" s="1"/>
    </row>
    <row r="2105" spans="5:5" x14ac:dyDescent="0.25">
      <c r="E2105" s="1"/>
    </row>
    <row r="2106" spans="5:5" x14ac:dyDescent="0.25">
      <c r="E2106" s="1"/>
    </row>
    <row r="2107" spans="5:5" x14ac:dyDescent="0.25">
      <c r="E2107" s="1"/>
    </row>
    <row r="2108" spans="5:5" x14ac:dyDescent="0.25">
      <c r="E2108" s="1"/>
    </row>
    <row r="2109" spans="5:5" x14ac:dyDescent="0.25">
      <c r="E2109" s="1"/>
    </row>
    <row r="2110" spans="5:5" x14ac:dyDescent="0.25">
      <c r="E2110" s="1"/>
    </row>
    <row r="2111" spans="5:5" x14ac:dyDescent="0.25">
      <c r="E2111" s="1"/>
    </row>
    <row r="2112" spans="5:5" x14ac:dyDescent="0.25">
      <c r="E2112" s="1"/>
    </row>
    <row r="2113" spans="5:5" x14ac:dyDescent="0.25">
      <c r="E2113" s="1"/>
    </row>
    <row r="2114" spans="5:5" x14ac:dyDescent="0.25">
      <c r="E2114" s="1"/>
    </row>
    <row r="2115" spans="5:5" x14ac:dyDescent="0.25">
      <c r="E2115" s="1"/>
    </row>
    <row r="2116" spans="5:5" x14ac:dyDescent="0.25">
      <c r="E2116" s="1"/>
    </row>
    <row r="2117" spans="5:5" x14ac:dyDescent="0.25">
      <c r="E2117" s="1"/>
    </row>
    <row r="2118" spans="5:5" x14ac:dyDescent="0.25">
      <c r="E2118" s="1"/>
    </row>
    <row r="2119" spans="5:5" x14ac:dyDescent="0.25">
      <c r="E2119" s="1"/>
    </row>
    <row r="2120" spans="5:5" x14ac:dyDescent="0.25">
      <c r="E2120" s="1"/>
    </row>
    <row r="2121" spans="5:5" x14ac:dyDescent="0.25">
      <c r="E2121" s="1"/>
    </row>
    <row r="2122" spans="5:5" x14ac:dyDescent="0.25">
      <c r="E2122" s="1"/>
    </row>
    <row r="2123" spans="5:5" x14ac:dyDescent="0.25">
      <c r="E2123" s="1"/>
    </row>
    <row r="2124" spans="5:5" x14ac:dyDescent="0.25">
      <c r="E2124" s="1"/>
    </row>
    <row r="2125" spans="5:5" x14ac:dyDescent="0.25">
      <c r="E2125" s="1"/>
    </row>
    <row r="2126" spans="5:5" x14ac:dyDescent="0.25">
      <c r="E2126" s="1"/>
    </row>
    <row r="2127" spans="5:5" x14ac:dyDescent="0.25">
      <c r="E2127" s="1"/>
    </row>
    <row r="2128" spans="5:5" x14ac:dyDescent="0.25">
      <c r="E2128" s="1"/>
    </row>
    <row r="2129" spans="5:5" x14ac:dyDescent="0.25">
      <c r="E2129" s="1"/>
    </row>
    <row r="2130" spans="5:5" x14ac:dyDescent="0.25">
      <c r="E2130" s="1"/>
    </row>
    <row r="2131" spans="5:5" x14ac:dyDescent="0.25">
      <c r="E2131" s="1"/>
    </row>
    <row r="2132" spans="5:5" x14ac:dyDescent="0.25">
      <c r="E2132" s="1"/>
    </row>
    <row r="2133" spans="5:5" x14ac:dyDescent="0.25">
      <c r="E2133" s="1"/>
    </row>
    <row r="2134" spans="5:5" x14ac:dyDescent="0.25">
      <c r="E2134" s="1"/>
    </row>
    <row r="2135" spans="5:5" x14ac:dyDescent="0.25">
      <c r="E2135" s="1"/>
    </row>
    <row r="2136" spans="5:5" x14ac:dyDescent="0.25">
      <c r="E2136" s="1"/>
    </row>
    <row r="2137" spans="5:5" x14ac:dyDescent="0.25">
      <c r="E2137" s="1"/>
    </row>
    <row r="2138" spans="5:5" x14ac:dyDescent="0.25">
      <c r="E2138" s="1"/>
    </row>
    <row r="2139" spans="5:5" x14ac:dyDescent="0.25">
      <c r="E2139" s="1"/>
    </row>
    <row r="2140" spans="5:5" x14ac:dyDescent="0.25">
      <c r="E2140" s="1"/>
    </row>
    <row r="2141" spans="5:5" x14ac:dyDescent="0.25">
      <c r="E2141" s="1"/>
    </row>
    <row r="2142" spans="5:5" x14ac:dyDescent="0.25">
      <c r="E2142" s="1"/>
    </row>
    <row r="2143" spans="5:5" x14ac:dyDescent="0.25">
      <c r="E2143" s="1"/>
    </row>
    <row r="2144" spans="5:5" x14ac:dyDescent="0.25">
      <c r="E2144" s="1"/>
    </row>
    <row r="2145" spans="5:5" x14ac:dyDescent="0.25">
      <c r="E2145" s="1"/>
    </row>
    <row r="2146" spans="5:5" x14ac:dyDescent="0.25">
      <c r="E2146" s="1"/>
    </row>
    <row r="2147" spans="5:5" x14ac:dyDescent="0.25">
      <c r="E2147" s="1"/>
    </row>
    <row r="2148" spans="5:5" x14ac:dyDescent="0.25">
      <c r="E2148" s="1"/>
    </row>
    <row r="2149" spans="5:5" x14ac:dyDescent="0.25">
      <c r="E2149" s="1"/>
    </row>
    <row r="2150" spans="5:5" x14ac:dyDescent="0.25">
      <c r="E2150" s="1"/>
    </row>
    <row r="2151" spans="5:5" x14ac:dyDescent="0.25">
      <c r="E2151" s="1"/>
    </row>
    <row r="2152" spans="5:5" x14ac:dyDescent="0.25">
      <c r="E2152" s="1"/>
    </row>
    <row r="2153" spans="5:5" x14ac:dyDescent="0.25">
      <c r="E2153" s="1"/>
    </row>
    <row r="2154" spans="5:5" x14ac:dyDescent="0.25">
      <c r="E2154" s="1"/>
    </row>
    <row r="2155" spans="5:5" x14ac:dyDescent="0.25">
      <c r="E2155" s="1"/>
    </row>
    <row r="2156" spans="5:5" x14ac:dyDescent="0.25">
      <c r="E2156" s="1"/>
    </row>
    <row r="2157" spans="5:5" x14ac:dyDescent="0.25">
      <c r="E2157" s="1"/>
    </row>
    <row r="2158" spans="5:5" x14ac:dyDescent="0.25">
      <c r="E2158" s="1"/>
    </row>
    <row r="2159" spans="5:5" x14ac:dyDescent="0.25">
      <c r="E2159" s="1"/>
    </row>
    <row r="2160" spans="5:5" x14ac:dyDescent="0.25">
      <c r="E2160" s="1"/>
    </row>
    <row r="2161" spans="5:5" x14ac:dyDescent="0.25">
      <c r="E2161" s="1"/>
    </row>
    <row r="2162" spans="5:5" x14ac:dyDescent="0.25">
      <c r="E2162" s="1"/>
    </row>
    <row r="2163" spans="5:5" x14ac:dyDescent="0.25">
      <c r="E2163" s="1"/>
    </row>
    <row r="2164" spans="5:5" x14ac:dyDescent="0.25">
      <c r="E2164" s="1"/>
    </row>
    <row r="2165" spans="5:5" x14ac:dyDescent="0.25">
      <c r="E2165" s="1"/>
    </row>
    <row r="2166" spans="5:5" x14ac:dyDescent="0.25">
      <c r="E2166" s="1"/>
    </row>
    <row r="2167" spans="5:5" x14ac:dyDescent="0.25">
      <c r="E2167" s="1"/>
    </row>
    <row r="2168" spans="5:5" x14ac:dyDescent="0.25">
      <c r="E2168" s="1"/>
    </row>
    <row r="2169" spans="5:5" x14ac:dyDescent="0.25">
      <c r="E2169" s="1"/>
    </row>
    <row r="2170" spans="5:5" x14ac:dyDescent="0.25">
      <c r="E2170" s="1"/>
    </row>
    <row r="2171" spans="5:5" x14ac:dyDescent="0.25">
      <c r="E2171" s="1"/>
    </row>
    <row r="2172" spans="5:5" x14ac:dyDescent="0.25">
      <c r="E2172" s="1"/>
    </row>
    <row r="2173" spans="5:5" x14ac:dyDescent="0.25">
      <c r="E2173" s="1"/>
    </row>
    <row r="2174" spans="5:5" x14ac:dyDescent="0.25">
      <c r="E2174" s="1"/>
    </row>
    <row r="2175" spans="5:5" x14ac:dyDescent="0.25">
      <c r="E2175" s="1"/>
    </row>
    <row r="2176" spans="5:5" x14ac:dyDescent="0.25">
      <c r="E2176" s="1"/>
    </row>
    <row r="2177" spans="5:5" x14ac:dyDescent="0.25">
      <c r="E2177" s="1"/>
    </row>
    <row r="2178" spans="5:5" x14ac:dyDescent="0.25">
      <c r="E2178" s="1"/>
    </row>
    <row r="2179" spans="5:5" x14ac:dyDescent="0.25">
      <c r="E2179" s="1"/>
    </row>
    <row r="2180" spans="5:5" x14ac:dyDescent="0.25">
      <c r="E2180" s="1"/>
    </row>
    <row r="2181" spans="5:5" x14ac:dyDescent="0.25">
      <c r="E2181" s="1"/>
    </row>
    <row r="2182" spans="5:5" x14ac:dyDescent="0.25">
      <c r="E2182" s="1"/>
    </row>
    <row r="2183" spans="5:5" x14ac:dyDescent="0.25">
      <c r="E2183" s="1"/>
    </row>
    <row r="2184" spans="5:5" x14ac:dyDescent="0.25">
      <c r="E2184" s="1"/>
    </row>
    <row r="2185" spans="5:5" x14ac:dyDescent="0.25">
      <c r="E2185" s="1"/>
    </row>
    <row r="2186" spans="5:5" x14ac:dyDescent="0.25">
      <c r="E2186" s="1"/>
    </row>
    <row r="2187" spans="5:5" x14ac:dyDescent="0.25">
      <c r="E2187" s="1"/>
    </row>
    <row r="2188" spans="5:5" x14ac:dyDescent="0.25">
      <c r="E2188" s="1"/>
    </row>
    <row r="2189" spans="5:5" x14ac:dyDescent="0.25">
      <c r="E2189" s="1"/>
    </row>
    <row r="2190" spans="5:5" x14ac:dyDescent="0.25">
      <c r="E2190" s="1"/>
    </row>
    <row r="2191" spans="5:5" x14ac:dyDescent="0.25">
      <c r="E2191" s="1"/>
    </row>
    <row r="2192" spans="5:5" x14ac:dyDescent="0.25">
      <c r="E2192" s="1"/>
    </row>
    <row r="2193" spans="5:5" x14ac:dyDescent="0.25">
      <c r="E2193" s="1"/>
    </row>
    <row r="2194" spans="5:5" x14ac:dyDescent="0.25">
      <c r="E2194" s="1"/>
    </row>
    <row r="2195" spans="5:5" x14ac:dyDescent="0.25">
      <c r="E2195" s="1"/>
    </row>
    <row r="2196" spans="5:5" x14ac:dyDescent="0.25">
      <c r="E2196" s="1"/>
    </row>
    <row r="2197" spans="5:5" x14ac:dyDescent="0.25">
      <c r="E2197" s="1"/>
    </row>
    <row r="2198" spans="5:5" x14ac:dyDescent="0.25">
      <c r="E2198" s="1"/>
    </row>
    <row r="2199" spans="5:5" x14ac:dyDescent="0.25">
      <c r="E2199" s="1"/>
    </row>
    <row r="2200" spans="5:5" x14ac:dyDescent="0.25">
      <c r="E2200" s="1"/>
    </row>
    <row r="2201" spans="5:5" x14ac:dyDescent="0.25">
      <c r="E2201" s="1"/>
    </row>
    <row r="2202" spans="5:5" x14ac:dyDescent="0.25">
      <c r="E2202" s="1"/>
    </row>
    <row r="2203" spans="5:5" x14ac:dyDescent="0.25">
      <c r="E2203" s="1"/>
    </row>
    <row r="2204" spans="5:5" x14ac:dyDescent="0.25">
      <c r="E2204" s="1"/>
    </row>
    <row r="2205" spans="5:5" x14ac:dyDescent="0.25">
      <c r="E2205" s="1"/>
    </row>
    <row r="2206" spans="5:5" x14ac:dyDescent="0.25">
      <c r="E2206" s="1"/>
    </row>
    <row r="2207" spans="5:5" x14ac:dyDescent="0.25">
      <c r="E2207" s="1"/>
    </row>
    <row r="2208" spans="5:5" x14ac:dyDescent="0.25">
      <c r="E2208" s="1"/>
    </row>
    <row r="2209" spans="5:5" x14ac:dyDescent="0.25">
      <c r="E2209" s="1"/>
    </row>
    <row r="2210" spans="5:5" x14ac:dyDescent="0.25">
      <c r="E2210" s="1"/>
    </row>
    <row r="2211" spans="5:5" x14ac:dyDescent="0.25">
      <c r="E2211" s="1"/>
    </row>
    <row r="2212" spans="5:5" x14ac:dyDescent="0.25">
      <c r="E2212" s="1"/>
    </row>
    <row r="2213" spans="5:5" x14ac:dyDescent="0.25">
      <c r="E2213" s="1"/>
    </row>
    <row r="2214" spans="5:5" x14ac:dyDescent="0.25">
      <c r="E2214" s="1"/>
    </row>
    <row r="2215" spans="5:5" x14ac:dyDescent="0.25">
      <c r="E2215" s="1"/>
    </row>
    <row r="2216" spans="5:5" x14ac:dyDescent="0.25">
      <c r="E2216" s="1"/>
    </row>
    <row r="2217" spans="5:5" x14ac:dyDescent="0.25">
      <c r="E2217" s="1"/>
    </row>
    <row r="2218" spans="5:5" x14ac:dyDescent="0.25">
      <c r="E2218" s="1"/>
    </row>
    <row r="2219" spans="5:5" x14ac:dyDescent="0.25">
      <c r="E2219" s="1"/>
    </row>
    <row r="2220" spans="5:5" x14ac:dyDescent="0.25">
      <c r="E2220" s="1"/>
    </row>
    <row r="2221" spans="5:5" x14ac:dyDescent="0.25">
      <c r="E2221" s="1"/>
    </row>
    <row r="2222" spans="5:5" x14ac:dyDescent="0.25">
      <c r="E2222" s="1"/>
    </row>
    <row r="2223" spans="5:5" x14ac:dyDescent="0.25">
      <c r="E2223" s="1"/>
    </row>
    <row r="2224" spans="5:5" x14ac:dyDescent="0.25">
      <c r="E2224" s="1"/>
    </row>
    <row r="2225" spans="5:5" x14ac:dyDescent="0.25">
      <c r="E2225" s="1"/>
    </row>
    <row r="2226" spans="5:5" x14ac:dyDescent="0.25">
      <c r="E2226" s="1"/>
    </row>
    <row r="2227" spans="5:5" x14ac:dyDescent="0.25">
      <c r="E2227" s="1"/>
    </row>
    <row r="2228" spans="5:5" x14ac:dyDescent="0.25">
      <c r="E2228" s="1"/>
    </row>
    <row r="2229" spans="5:5" x14ac:dyDescent="0.25">
      <c r="E2229" s="1"/>
    </row>
    <row r="2230" spans="5:5" x14ac:dyDescent="0.25">
      <c r="E2230" s="1"/>
    </row>
    <row r="2231" spans="5:5" x14ac:dyDescent="0.25">
      <c r="E2231" s="1"/>
    </row>
    <row r="2232" spans="5:5" x14ac:dyDescent="0.25">
      <c r="E2232" s="1"/>
    </row>
    <row r="2233" spans="5:5" x14ac:dyDescent="0.25">
      <c r="E2233" s="1"/>
    </row>
    <row r="2234" spans="5:5" x14ac:dyDescent="0.25">
      <c r="E2234" s="1"/>
    </row>
    <row r="2235" spans="5:5" x14ac:dyDescent="0.25">
      <c r="E2235" s="1"/>
    </row>
    <row r="2236" spans="5:5" x14ac:dyDescent="0.25">
      <c r="E2236" s="1"/>
    </row>
    <row r="2237" spans="5:5" x14ac:dyDescent="0.25">
      <c r="E2237" s="1"/>
    </row>
    <row r="2238" spans="5:5" x14ac:dyDescent="0.25">
      <c r="E2238" s="1"/>
    </row>
    <row r="2239" spans="5:5" x14ac:dyDescent="0.25">
      <c r="E2239" s="1"/>
    </row>
    <row r="2240" spans="5:5" x14ac:dyDescent="0.25">
      <c r="E2240" s="1"/>
    </row>
    <row r="2241" spans="5:5" x14ac:dyDescent="0.25">
      <c r="E2241" s="1"/>
    </row>
    <row r="2242" spans="5:5" x14ac:dyDescent="0.25">
      <c r="E2242" s="1"/>
    </row>
    <row r="2243" spans="5:5" x14ac:dyDescent="0.25">
      <c r="E2243" s="1"/>
    </row>
    <row r="2244" spans="5:5" x14ac:dyDescent="0.25">
      <c r="E2244" s="1"/>
    </row>
    <row r="2245" spans="5:5" x14ac:dyDescent="0.25">
      <c r="E2245" s="1"/>
    </row>
    <row r="2246" spans="5:5" x14ac:dyDescent="0.25">
      <c r="E2246" s="1"/>
    </row>
    <row r="2247" spans="5:5" x14ac:dyDescent="0.25">
      <c r="E2247" s="1"/>
    </row>
    <row r="2248" spans="5:5" x14ac:dyDescent="0.25">
      <c r="E2248" s="1"/>
    </row>
    <row r="2249" spans="5:5" x14ac:dyDescent="0.25">
      <c r="E2249" s="1"/>
    </row>
    <row r="2250" spans="5:5" x14ac:dyDescent="0.25">
      <c r="E2250" s="1"/>
    </row>
    <row r="2251" spans="5:5" x14ac:dyDescent="0.25">
      <c r="E2251" s="1"/>
    </row>
    <row r="2252" spans="5:5" x14ac:dyDescent="0.25">
      <c r="E2252" s="1"/>
    </row>
    <row r="2253" spans="5:5" x14ac:dyDescent="0.25">
      <c r="E2253" s="1"/>
    </row>
    <row r="2254" spans="5:5" x14ac:dyDescent="0.25">
      <c r="E2254" s="1"/>
    </row>
    <row r="2255" spans="5:5" x14ac:dyDescent="0.25">
      <c r="E2255" s="1"/>
    </row>
    <row r="2256" spans="5:5" x14ac:dyDescent="0.25">
      <c r="E2256" s="1"/>
    </row>
    <row r="2257" spans="5:5" x14ac:dyDescent="0.25">
      <c r="E2257" s="1"/>
    </row>
    <row r="2258" spans="5:5" x14ac:dyDescent="0.25">
      <c r="E2258" s="1"/>
    </row>
    <row r="2259" spans="5:5" x14ac:dyDescent="0.25">
      <c r="E2259" s="1"/>
    </row>
    <row r="2260" spans="5:5" x14ac:dyDescent="0.25">
      <c r="E2260" s="1"/>
    </row>
    <row r="2261" spans="5:5" x14ac:dyDescent="0.25">
      <c r="E2261" s="1"/>
    </row>
    <row r="2262" spans="5:5" x14ac:dyDescent="0.25">
      <c r="E2262" s="1"/>
    </row>
    <row r="2263" spans="5:5" x14ac:dyDescent="0.25">
      <c r="E2263" s="1"/>
    </row>
    <row r="2264" spans="5:5" x14ac:dyDescent="0.25">
      <c r="E2264" s="1"/>
    </row>
    <row r="2265" spans="5:5" x14ac:dyDescent="0.25">
      <c r="E2265" s="1"/>
    </row>
    <row r="2266" spans="5:5" x14ac:dyDescent="0.25">
      <c r="E2266" s="1"/>
    </row>
    <row r="2267" spans="5:5" x14ac:dyDescent="0.25">
      <c r="E2267" s="1"/>
    </row>
    <row r="2268" spans="5:5" x14ac:dyDescent="0.25">
      <c r="E2268" s="1"/>
    </row>
    <row r="2269" spans="5:5" x14ac:dyDescent="0.25">
      <c r="E2269" s="1"/>
    </row>
    <row r="2270" spans="5:5" x14ac:dyDescent="0.25">
      <c r="E2270" s="1"/>
    </row>
    <row r="2271" spans="5:5" x14ac:dyDescent="0.25">
      <c r="E2271" s="1"/>
    </row>
    <row r="2272" spans="5:5" x14ac:dyDescent="0.25">
      <c r="E2272" s="1"/>
    </row>
    <row r="2273" spans="5:5" x14ac:dyDescent="0.25">
      <c r="E2273" s="1"/>
    </row>
    <row r="2274" spans="5:5" x14ac:dyDescent="0.25">
      <c r="E2274" s="1"/>
    </row>
    <row r="2275" spans="5:5" x14ac:dyDescent="0.25">
      <c r="E2275" s="1"/>
    </row>
    <row r="2276" spans="5:5" x14ac:dyDescent="0.25">
      <c r="E2276" s="1"/>
    </row>
    <row r="2277" spans="5:5" x14ac:dyDescent="0.25">
      <c r="E2277" s="1"/>
    </row>
    <row r="2278" spans="5:5" x14ac:dyDescent="0.25">
      <c r="E2278" s="1"/>
    </row>
    <row r="2279" spans="5:5" x14ac:dyDescent="0.25">
      <c r="E2279" s="1"/>
    </row>
    <row r="2280" spans="5:5" x14ac:dyDescent="0.25">
      <c r="E2280" s="1"/>
    </row>
    <row r="2281" spans="5:5" x14ac:dyDescent="0.25">
      <c r="E2281" s="1"/>
    </row>
    <row r="2282" spans="5:5" x14ac:dyDescent="0.25">
      <c r="E2282" s="1"/>
    </row>
    <row r="2283" spans="5:5" x14ac:dyDescent="0.25">
      <c r="E2283" s="1"/>
    </row>
    <row r="2284" spans="5:5" x14ac:dyDescent="0.25">
      <c r="E2284" s="1"/>
    </row>
    <row r="2285" spans="5:5" x14ac:dyDescent="0.25">
      <c r="E2285" s="1"/>
    </row>
    <row r="2286" spans="5:5" x14ac:dyDescent="0.25">
      <c r="E2286" s="1"/>
    </row>
    <row r="2287" spans="5:5" x14ac:dyDescent="0.25">
      <c r="E2287" s="1"/>
    </row>
    <row r="2288" spans="5:5" x14ac:dyDescent="0.25">
      <c r="E2288" s="1"/>
    </row>
    <row r="2289" spans="5:5" x14ac:dyDescent="0.25">
      <c r="E2289" s="1"/>
    </row>
    <row r="2290" spans="5:5" x14ac:dyDescent="0.25">
      <c r="E2290" s="1"/>
    </row>
    <row r="2291" spans="5:5" x14ac:dyDescent="0.25">
      <c r="E2291" s="1"/>
    </row>
    <row r="2292" spans="5:5" x14ac:dyDescent="0.25">
      <c r="E2292" s="1"/>
    </row>
    <row r="2293" spans="5:5" x14ac:dyDescent="0.25">
      <c r="E2293" s="1"/>
    </row>
    <row r="2294" spans="5:5" x14ac:dyDescent="0.25">
      <c r="E2294" s="1"/>
    </row>
    <row r="2295" spans="5:5" x14ac:dyDescent="0.25">
      <c r="E2295" s="1"/>
    </row>
    <row r="2296" spans="5:5" x14ac:dyDescent="0.25">
      <c r="E2296" s="1"/>
    </row>
    <row r="2297" spans="5:5" x14ac:dyDescent="0.25">
      <c r="E2297" s="1"/>
    </row>
    <row r="2298" spans="5:5" x14ac:dyDescent="0.25">
      <c r="E2298" s="1"/>
    </row>
    <row r="2299" spans="5:5" x14ac:dyDescent="0.25">
      <c r="E2299" s="1"/>
    </row>
    <row r="2300" spans="5:5" x14ac:dyDescent="0.25">
      <c r="E2300" s="1"/>
    </row>
    <row r="2301" spans="5:5" x14ac:dyDescent="0.25">
      <c r="E2301" s="1"/>
    </row>
    <row r="2302" spans="5:5" x14ac:dyDescent="0.25">
      <c r="E2302" s="1"/>
    </row>
    <row r="2303" spans="5:5" x14ac:dyDescent="0.25">
      <c r="E2303" s="1"/>
    </row>
    <row r="2304" spans="5:5" x14ac:dyDescent="0.25">
      <c r="E2304" s="1"/>
    </row>
    <row r="2305" spans="5:5" x14ac:dyDescent="0.25">
      <c r="E2305" s="1"/>
    </row>
    <row r="2306" spans="5:5" x14ac:dyDescent="0.25">
      <c r="E2306" s="1"/>
    </row>
    <row r="2307" spans="5:5" x14ac:dyDescent="0.25">
      <c r="E2307" s="1"/>
    </row>
    <row r="2308" spans="5:5" x14ac:dyDescent="0.25">
      <c r="E2308" s="1"/>
    </row>
    <row r="2309" spans="5:5" x14ac:dyDescent="0.25">
      <c r="E2309" s="1"/>
    </row>
    <row r="2310" spans="5:5" x14ac:dyDescent="0.25">
      <c r="E2310" s="1"/>
    </row>
    <row r="2311" spans="5:5" x14ac:dyDescent="0.25">
      <c r="E2311" s="1"/>
    </row>
    <row r="2312" spans="5:5" x14ac:dyDescent="0.25">
      <c r="E2312" s="1"/>
    </row>
    <row r="2313" spans="5:5" x14ac:dyDescent="0.25">
      <c r="E2313" s="1"/>
    </row>
    <row r="2314" spans="5:5" x14ac:dyDescent="0.25">
      <c r="E2314" s="1"/>
    </row>
    <row r="2315" spans="5:5" x14ac:dyDescent="0.25">
      <c r="E2315" s="1"/>
    </row>
    <row r="2316" spans="5:5" x14ac:dyDescent="0.25">
      <c r="E2316" s="1"/>
    </row>
    <row r="2317" spans="5:5" x14ac:dyDescent="0.25">
      <c r="E2317" s="1"/>
    </row>
    <row r="2318" spans="5:5" x14ac:dyDescent="0.25">
      <c r="E2318" s="1"/>
    </row>
    <row r="2319" spans="5:5" x14ac:dyDescent="0.25">
      <c r="E2319" s="1"/>
    </row>
    <row r="2320" spans="5:5" x14ac:dyDescent="0.25">
      <c r="E2320" s="1"/>
    </row>
    <row r="2321" spans="5:5" x14ac:dyDescent="0.25">
      <c r="E2321" s="1"/>
    </row>
    <row r="2322" spans="5:5" x14ac:dyDescent="0.25">
      <c r="E2322" s="1"/>
    </row>
    <row r="2323" spans="5:5" x14ac:dyDescent="0.25">
      <c r="E2323" s="1"/>
    </row>
    <row r="2324" spans="5:5" x14ac:dyDescent="0.25">
      <c r="E2324" s="1"/>
    </row>
    <row r="2325" spans="5:5" x14ac:dyDescent="0.25">
      <c r="E2325" s="1"/>
    </row>
    <row r="2326" spans="5:5" x14ac:dyDescent="0.25">
      <c r="E2326" s="1"/>
    </row>
    <row r="2327" spans="5:5" x14ac:dyDescent="0.25">
      <c r="E2327" s="1"/>
    </row>
    <row r="2328" spans="5:5" x14ac:dyDescent="0.25">
      <c r="E2328" s="1"/>
    </row>
    <row r="2329" spans="5:5" x14ac:dyDescent="0.25">
      <c r="E2329" s="1"/>
    </row>
    <row r="2330" spans="5:5" x14ac:dyDescent="0.25">
      <c r="E2330" s="1"/>
    </row>
    <row r="2331" spans="5:5" x14ac:dyDescent="0.25">
      <c r="E2331" s="1"/>
    </row>
    <row r="2332" spans="5:5" x14ac:dyDescent="0.25">
      <c r="E2332" s="1"/>
    </row>
    <row r="2333" spans="5:5" x14ac:dyDescent="0.25">
      <c r="E2333" s="1"/>
    </row>
    <row r="2334" spans="5:5" x14ac:dyDescent="0.25">
      <c r="E2334" s="1"/>
    </row>
    <row r="2335" spans="5:5" x14ac:dyDescent="0.25">
      <c r="E2335" s="1"/>
    </row>
    <row r="2336" spans="5:5" x14ac:dyDescent="0.25">
      <c r="E2336" s="1"/>
    </row>
    <row r="2337" spans="5:5" x14ac:dyDescent="0.25">
      <c r="E2337" s="1"/>
    </row>
    <row r="2338" spans="5:5" x14ac:dyDescent="0.25">
      <c r="E2338" s="1"/>
    </row>
    <row r="2339" spans="5:5" x14ac:dyDescent="0.25">
      <c r="E2339" s="1"/>
    </row>
    <row r="2340" spans="5:5" x14ac:dyDescent="0.25">
      <c r="E2340" s="1"/>
    </row>
    <row r="2341" spans="5:5" x14ac:dyDescent="0.25">
      <c r="E2341" s="1"/>
    </row>
    <row r="2342" spans="5:5" x14ac:dyDescent="0.25">
      <c r="E2342" s="1"/>
    </row>
    <row r="2343" spans="5:5" x14ac:dyDescent="0.25">
      <c r="E2343" s="1"/>
    </row>
    <row r="2344" spans="5:5" x14ac:dyDescent="0.25">
      <c r="E2344" s="1"/>
    </row>
    <row r="2345" spans="5:5" x14ac:dyDescent="0.25">
      <c r="E2345" s="1"/>
    </row>
    <row r="2346" spans="5:5" x14ac:dyDescent="0.25">
      <c r="E2346" s="1"/>
    </row>
    <row r="2347" spans="5:5" x14ac:dyDescent="0.25">
      <c r="E2347" s="1"/>
    </row>
    <row r="2348" spans="5:5" x14ac:dyDescent="0.25">
      <c r="E2348" s="1"/>
    </row>
    <row r="2349" spans="5:5" x14ac:dyDescent="0.25">
      <c r="E2349" s="1"/>
    </row>
    <row r="2350" spans="5:5" x14ac:dyDescent="0.25">
      <c r="E2350" s="1"/>
    </row>
    <row r="2351" spans="5:5" x14ac:dyDescent="0.25">
      <c r="E2351" s="1"/>
    </row>
    <row r="2352" spans="5:5" x14ac:dyDescent="0.25">
      <c r="E2352" s="1"/>
    </row>
    <row r="2353" spans="5:5" x14ac:dyDescent="0.25">
      <c r="E2353" s="1"/>
    </row>
    <row r="2354" spans="5:5" x14ac:dyDescent="0.25">
      <c r="E2354" s="1"/>
    </row>
    <row r="2355" spans="5:5" x14ac:dyDescent="0.25">
      <c r="E2355" s="1"/>
    </row>
    <row r="2356" spans="5:5" x14ac:dyDescent="0.25">
      <c r="E2356" s="1"/>
    </row>
    <row r="2357" spans="5:5" x14ac:dyDescent="0.25">
      <c r="E2357" s="1"/>
    </row>
    <row r="2358" spans="5:5" x14ac:dyDescent="0.25">
      <c r="E2358" s="1"/>
    </row>
    <row r="2359" spans="5:5" x14ac:dyDescent="0.25">
      <c r="E2359" s="1"/>
    </row>
    <row r="2360" spans="5:5" x14ac:dyDescent="0.25">
      <c r="E2360" s="1"/>
    </row>
    <row r="2361" spans="5:5" x14ac:dyDescent="0.25">
      <c r="E2361" s="1"/>
    </row>
    <row r="2362" spans="5:5" x14ac:dyDescent="0.25">
      <c r="E2362" s="1"/>
    </row>
    <row r="2363" spans="5:5" x14ac:dyDescent="0.25">
      <c r="E2363" s="1"/>
    </row>
    <row r="2364" spans="5:5" x14ac:dyDescent="0.25">
      <c r="E2364" s="1"/>
    </row>
    <row r="2365" spans="5:5" x14ac:dyDescent="0.25">
      <c r="E2365" s="1"/>
    </row>
    <row r="2366" spans="5:5" x14ac:dyDescent="0.25">
      <c r="E2366" s="1"/>
    </row>
    <row r="2367" spans="5:5" x14ac:dyDescent="0.25">
      <c r="E2367" s="1"/>
    </row>
    <row r="2368" spans="5:5" x14ac:dyDescent="0.25">
      <c r="E2368" s="1"/>
    </row>
    <row r="2369" spans="5:5" x14ac:dyDescent="0.25">
      <c r="E2369" s="1"/>
    </row>
    <row r="2370" spans="5:5" x14ac:dyDescent="0.25">
      <c r="E2370" s="1"/>
    </row>
    <row r="2371" spans="5:5" x14ac:dyDescent="0.25">
      <c r="E2371" s="1"/>
    </row>
    <row r="2372" spans="5:5" x14ac:dyDescent="0.25">
      <c r="E2372" s="1"/>
    </row>
    <row r="2373" spans="5:5" x14ac:dyDescent="0.25">
      <c r="E2373" s="1"/>
    </row>
    <row r="2374" spans="5:5" x14ac:dyDescent="0.25">
      <c r="E2374" s="1"/>
    </row>
    <row r="2375" spans="5:5" x14ac:dyDescent="0.25">
      <c r="E2375" s="1"/>
    </row>
    <row r="2376" spans="5:5" x14ac:dyDescent="0.25">
      <c r="E2376" s="1"/>
    </row>
    <row r="2377" spans="5:5" x14ac:dyDescent="0.25">
      <c r="E2377" s="1"/>
    </row>
    <row r="2378" spans="5:5" x14ac:dyDescent="0.25">
      <c r="E2378" s="1"/>
    </row>
    <row r="2379" spans="5:5" x14ac:dyDescent="0.25">
      <c r="E2379" s="1"/>
    </row>
    <row r="2380" spans="5:5" x14ac:dyDescent="0.25">
      <c r="E2380" s="1"/>
    </row>
    <row r="2381" spans="5:5" x14ac:dyDescent="0.25">
      <c r="E2381" s="1"/>
    </row>
    <row r="2382" spans="5:5" x14ac:dyDescent="0.25">
      <c r="E2382" s="1"/>
    </row>
    <row r="2383" spans="5:5" x14ac:dyDescent="0.25">
      <c r="E2383" s="1"/>
    </row>
    <row r="2384" spans="5:5" x14ac:dyDescent="0.25">
      <c r="E2384" s="1"/>
    </row>
    <row r="2385" spans="5:5" x14ac:dyDescent="0.25">
      <c r="E2385" s="1"/>
    </row>
    <row r="2386" spans="5:5" x14ac:dyDescent="0.25">
      <c r="E2386" s="1"/>
    </row>
    <row r="2387" spans="5:5" x14ac:dyDescent="0.25">
      <c r="E2387" s="1"/>
    </row>
    <row r="2388" spans="5:5" x14ac:dyDescent="0.25">
      <c r="E2388" s="1"/>
    </row>
    <row r="2389" spans="5:5" x14ac:dyDescent="0.25">
      <c r="E2389" s="1"/>
    </row>
    <row r="2390" spans="5:5" x14ac:dyDescent="0.25">
      <c r="E2390" s="1"/>
    </row>
    <row r="2391" spans="5:5" x14ac:dyDescent="0.25">
      <c r="E2391" s="1"/>
    </row>
    <row r="2392" spans="5:5" x14ac:dyDescent="0.25">
      <c r="E2392" s="1"/>
    </row>
    <row r="2393" spans="5:5" x14ac:dyDescent="0.25">
      <c r="E2393" s="1"/>
    </row>
    <row r="2394" spans="5:5" x14ac:dyDescent="0.25">
      <c r="E2394" s="1"/>
    </row>
    <row r="2395" spans="5:5" x14ac:dyDescent="0.25">
      <c r="E2395" s="1"/>
    </row>
    <row r="2396" spans="5:5" x14ac:dyDescent="0.25">
      <c r="E2396" s="1"/>
    </row>
    <row r="2397" spans="5:5" x14ac:dyDescent="0.25">
      <c r="E2397" s="1"/>
    </row>
    <row r="2398" spans="5:5" x14ac:dyDescent="0.25">
      <c r="E2398" s="1"/>
    </row>
    <row r="2399" spans="5:5" x14ac:dyDescent="0.25">
      <c r="E2399" s="1"/>
    </row>
    <row r="2400" spans="5:5" x14ac:dyDescent="0.25">
      <c r="E2400" s="1"/>
    </row>
    <row r="2401" spans="5:5" x14ac:dyDescent="0.25">
      <c r="E2401" s="1"/>
    </row>
    <row r="2402" spans="5:5" x14ac:dyDescent="0.25">
      <c r="E2402" s="1"/>
    </row>
    <row r="2403" spans="5:5" x14ac:dyDescent="0.25">
      <c r="E2403" s="1"/>
    </row>
    <row r="2404" spans="5:5" x14ac:dyDescent="0.25">
      <c r="E2404" s="1"/>
    </row>
    <row r="2405" spans="5:5" x14ac:dyDescent="0.25">
      <c r="E2405" s="1"/>
    </row>
    <row r="2406" spans="5:5" x14ac:dyDescent="0.25">
      <c r="E2406" s="1"/>
    </row>
    <row r="2407" spans="5:5" x14ac:dyDescent="0.25">
      <c r="E2407" s="1"/>
    </row>
    <row r="2408" spans="5:5" x14ac:dyDescent="0.25">
      <c r="E2408" s="1"/>
    </row>
    <row r="2409" spans="5:5" x14ac:dyDescent="0.25">
      <c r="E2409" s="1"/>
    </row>
    <row r="2410" spans="5:5" x14ac:dyDescent="0.25">
      <c r="E2410" s="1"/>
    </row>
    <row r="2411" spans="5:5" x14ac:dyDescent="0.25">
      <c r="E2411" s="1"/>
    </row>
    <row r="2412" spans="5:5" x14ac:dyDescent="0.25">
      <c r="E2412" s="1"/>
    </row>
    <row r="2413" spans="5:5" x14ac:dyDescent="0.25">
      <c r="E2413" s="1"/>
    </row>
    <row r="2414" spans="5:5" x14ac:dyDescent="0.25">
      <c r="E2414" s="1"/>
    </row>
    <row r="2415" spans="5:5" x14ac:dyDescent="0.25">
      <c r="E2415" s="1"/>
    </row>
    <row r="2416" spans="5:5" x14ac:dyDescent="0.25">
      <c r="E2416" s="1"/>
    </row>
    <row r="2417" spans="5:5" x14ac:dyDescent="0.25">
      <c r="E2417" s="1"/>
    </row>
    <row r="2418" spans="5:5" x14ac:dyDescent="0.25">
      <c r="E2418" s="1"/>
    </row>
    <row r="2419" spans="5:5" x14ac:dyDescent="0.25">
      <c r="E2419" s="1"/>
    </row>
    <row r="2420" spans="5:5" x14ac:dyDescent="0.25">
      <c r="E2420" s="1"/>
    </row>
    <row r="2421" spans="5:5" x14ac:dyDescent="0.25">
      <c r="E2421" s="1"/>
    </row>
    <row r="2422" spans="5:5" x14ac:dyDescent="0.25">
      <c r="E2422" s="1"/>
    </row>
    <row r="2423" spans="5:5" x14ac:dyDescent="0.25">
      <c r="E2423" s="1"/>
    </row>
    <row r="2424" spans="5:5" x14ac:dyDescent="0.25">
      <c r="E2424" s="1"/>
    </row>
    <row r="2425" spans="5:5" x14ac:dyDescent="0.25">
      <c r="E2425" s="1"/>
    </row>
    <row r="2426" spans="5:5" x14ac:dyDescent="0.25">
      <c r="E2426" s="1"/>
    </row>
    <row r="2427" spans="5:5" x14ac:dyDescent="0.25">
      <c r="E2427" s="1"/>
    </row>
    <row r="2428" spans="5:5" x14ac:dyDescent="0.25">
      <c r="E2428" s="1"/>
    </row>
    <row r="2429" spans="5:5" x14ac:dyDescent="0.25">
      <c r="E2429" s="1"/>
    </row>
    <row r="2430" spans="5:5" x14ac:dyDescent="0.25">
      <c r="E2430" s="1"/>
    </row>
    <row r="2431" spans="5:5" x14ac:dyDescent="0.25">
      <c r="E2431" s="1"/>
    </row>
    <row r="2432" spans="5:5" x14ac:dyDescent="0.25">
      <c r="E2432" s="1"/>
    </row>
    <row r="2433" spans="5:5" x14ac:dyDescent="0.25">
      <c r="E2433" s="1"/>
    </row>
    <row r="2434" spans="5:5" x14ac:dyDescent="0.25">
      <c r="E2434" s="1"/>
    </row>
    <row r="2435" spans="5:5" x14ac:dyDescent="0.25">
      <c r="E2435" s="1"/>
    </row>
    <row r="2436" spans="5:5" x14ac:dyDescent="0.25">
      <c r="E2436" s="1"/>
    </row>
    <row r="2437" spans="5:5" x14ac:dyDescent="0.25">
      <c r="E2437" s="1"/>
    </row>
    <row r="2438" spans="5:5" x14ac:dyDescent="0.25">
      <c r="E2438" s="1"/>
    </row>
    <row r="2439" spans="5:5" x14ac:dyDescent="0.25">
      <c r="E2439" s="1"/>
    </row>
    <row r="2440" spans="5:5" x14ac:dyDescent="0.25">
      <c r="E2440" s="1"/>
    </row>
    <row r="2441" spans="5:5" x14ac:dyDescent="0.25">
      <c r="E2441" s="1"/>
    </row>
    <row r="2442" spans="5:5" x14ac:dyDescent="0.25">
      <c r="E2442" s="1"/>
    </row>
    <row r="2443" spans="5:5" x14ac:dyDescent="0.25">
      <c r="E2443" s="1"/>
    </row>
    <row r="2444" spans="5:5" x14ac:dyDescent="0.25">
      <c r="E2444" s="1"/>
    </row>
    <row r="2445" spans="5:5" x14ac:dyDescent="0.25">
      <c r="E2445" s="1"/>
    </row>
    <row r="2446" spans="5:5" x14ac:dyDescent="0.25">
      <c r="E2446" s="1"/>
    </row>
    <row r="2447" spans="5:5" x14ac:dyDescent="0.25">
      <c r="E2447" s="1"/>
    </row>
    <row r="2448" spans="5:5" x14ac:dyDescent="0.25">
      <c r="E2448" s="1"/>
    </row>
    <row r="2449" spans="5:5" x14ac:dyDescent="0.25">
      <c r="E2449" s="1"/>
    </row>
    <row r="2450" spans="5:5" x14ac:dyDescent="0.25">
      <c r="E2450" s="1"/>
    </row>
    <row r="2451" spans="5:5" x14ac:dyDescent="0.25">
      <c r="E2451" s="1"/>
    </row>
    <row r="2452" spans="5:5" x14ac:dyDescent="0.25">
      <c r="E2452" s="1"/>
    </row>
    <row r="2453" spans="5:5" x14ac:dyDescent="0.25">
      <c r="E2453" s="1"/>
    </row>
    <row r="2454" spans="5:5" x14ac:dyDescent="0.25">
      <c r="E2454" s="1"/>
    </row>
    <row r="2455" spans="5:5" x14ac:dyDescent="0.25">
      <c r="E2455" s="1"/>
    </row>
    <row r="2456" spans="5:5" x14ac:dyDescent="0.25">
      <c r="E2456" s="1"/>
    </row>
    <row r="2457" spans="5:5" x14ac:dyDescent="0.25">
      <c r="E2457" s="1"/>
    </row>
    <row r="2458" spans="5:5" x14ac:dyDescent="0.25">
      <c r="E2458" s="1"/>
    </row>
    <row r="2459" spans="5:5" x14ac:dyDescent="0.25">
      <c r="E2459" s="1"/>
    </row>
    <row r="2460" spans="5:5" x14ac:dyDescent="0.25">
      <c r="E2460" s="1"/>
    </row>
    <row r="2461" spans="5:5" x14ac:dyDescent="0.25">
      <c r="E2461" s="1"/>
    </row>
    <row r="2462" spans="5:5" x14ac:dyDescent="0.25">
      <c r="E2462" s="1"/>
    </row>
    <row r="2463" spans="5:5" x14ac:dyDescent="0.25">
      <c r="E2463" s="1"/>
    </row>
    <row r="2464" spans="5:5" x14ac:dyDescent="0.25">
      <c r="E2464" s="1"/>
    </row>
    <row r="2465" spans="5:5" x14ac:dyDescent="0.25">
      <c r="E2465" s="1"/>
    </row>
    <row r="2466" spans="5:5" x14ac:dyDescent="0.25">
      <c r="E2466" s="1"/>
    </row>
    <row r="2467" spans="5:5" x14ac:dyDescent="0.25">
      <c r="E2467" s="1"/>
    </row>
    <row r="2468" spans="5:5" x14ac:dyDescent="0.25">
      <c r="E2468" s="1"/>
    </row>
    <row r="2469" spans="5:5" x14ac:dyDescent="0.25">
      <c r="E2469" s="1"/>
    </row>
    <row r="2470" spans="5:5" x14ac:dyDescent="0.25">
      <c r="E2470" s="1"/>
    </row>
    <row r="2471" spans="5:5" x14ac:dyDescent="0.25">
      <c r="E2471" s="1"/>
    </row>
    <row r="2472" spans="5:5" x14ac:dyDescent="0.25">
      <c r="E2472" s="1"/>
    </row>
    <row r="2473" spans="5:5" x14ac:dyDescent="0.25">
      <c r="E2473" s="1"/>
    </row>
    <row r="2474" spans="5:5" x14ac:dyDescent="0.25">
      <c r="E2474" s="1"/>
    </row>
    <row r="2475" spans="5:5" x14ac:dyDescent="0.25">
      <c r="E2475" s="1"/>
    </row>
    <row r="2476" spans="5:5" x14ac:dyDescent="0.25">
      <c r="E2476" s="1"/>
    </row>
    <row r="2477" spans="5:5" x14ac:dyDescent="0.25">
      <c r="E2477" s="1"/>
    </row>
    <row r="2478" spans="5:5" x14ac:dyDescent="0.25">
      <c r="E2478" s="1"/>
    </row>
    <row r="2479" spans="5:5" x14ac:dyDescent="0.25">
      <c r="E2479" s="1"/>
    </row>
    <row r="2480" spans="5:5" x14ac:dyDescent="0.25">
      <c r="E2480" s="1"/>
    </row>
    <row r="2481" spans="5:5" x14ac:dyDescent="0.25">
      <c r="E2481" s="1"/>
    </row>
    <row r="2482" spans="5:5" x14ac:dyDescent="0.25">
      <c r="E2482" s="1"/>
    </row>
    <row r="2483" spans="5:5" x14ac:dyDescent="0.25">
      <c r="E2483" s="1"/>
    </row>
    <row r="2484" spans="5:5" x14ac:dyDescent="0.25">
      <c r="E2484" s="1"/>
    </row>
    <row r="2485" spans="5:5" x14ac:dyDescent="0.25">
      <c r="E2485" s="1"/>
    </row>
    <row r="2486" spans="5:5" x14ac:dyDescent="0.25">
      <c r="E2486" s="1"/>
    </row>
    <row r="2487" spans="5:5" x14ac:dyDescent="0.25">
      <c r="E2487" s="1"/>
    </row>
    <row r="2488" spans="5:5" x14ac:dyDescent="0.25">
      <c r="E2488" s="1"/>
    </row>
    <row r="2489" spans="5:5" x14ac:dyDescent="0.25">
      <c r="E2489" s="1"/>
    </row>
    <row r="2490" spans="5:5" x14ac:dyDescent="0.25">
      <c r="E2490" s="1"/>
    </row>
    <row r="2491" spans="5:5" x14ac:dyDescent="0.25">
      <c r="E2491" s="1"/>
    </row>
    <row r="2492" spans="5:5" x14ac:dyDescent="0.25">
      <c r="E2492" s="1"/>
    </row>
    <row r="2493" spans="5:5" x14ac:dyDescent="0.25">
      <c r="E2493" s="1"/>
    </row>
    <row r="2494" spans="5:5" x14ac:dyDescent="0.25">
      <c r="E2494" s="1"/>
    </row>
    <row r="2495" spans="5:5" x14ac:dyDescent="0.25">
      <c r="E2495" s="1"/>
    </row>
    <row r="2496" spans="5:5" x14ac:dyDescent="0.25">
      <c r="E2496" s="1"/>
    </row>
    <row r="2497" spans="5:5" x14ac:dyDescent="0.25">
      <c r="E2497" s="1"/>
    </row>
    <row r="2498" spans="5:5" x14ac:dyDescent="0.25">
      <c r="E2498" s="1"/>
    </row>
    <row r="2499" spans="5:5" x14ac:dyDescent="0.25">
      <c r="E2499" s="1"/>
    </row>
    <row r="2500" spans="5:5" x14ac:dyDescent="0.25">
      <c r="E2500" s="1"/>
    </row>
    <row r="2501" spans="5:5" x14ac:dyDescent="0.25">
      <c r="E2501" s="1"/>
    </row>
    <row r="2502" spans="5:5" x14ac:dyDescent="0.25">
      <c r="E2502" s="1"/>
    </row>
    <row r="2503" spans="5:5" x14ac:dyDescent="0.25">
      <c r="E2503" s="1"/>
    </row>
    <row r="2504" spans="5:5" x14ac:dyDescent="0.25">
      <c r="E2504" s="1"/>
    </row>
    <row r="2505" spans="5:5" x14ac:dyDescent="0.25">
      <c r="E2505" s="1"/>
    </row>
    <row r="2506" spans="5:5" x14ac:dyDescent="0.25">
      <c r="E2506" s="1"/>
    </row>
    <row r="2507" spans="5:5" x14ac:dyDescent="0.25">
      <c r="E2507" s="1"/>
    </row>
    <row r="2508" spans="5:5" x14ac:dyDescent="0.25">
      <c r="E2508" s="1"/>
    </row>
    <row r="2509" spans="5:5" x14ac:dyDescent="0.25">
      <c r="E2509" s="1"/>
    </row>
    <row r="2510" spans="5:5" x14ac:dyDescent="0.25">
      <c r="E2510" s="1"/>
    </row>
    <row r="2511" spans="5:5" x14ac:dyDescent="0.25">
      <c r="E2511" s="1"/>
    </row>
    <row r="2512" spans="5:5" x14ac:dyDescent="0.25">
      <c r="E2512" s="1"/>
    </row>
    <row r="2513" spans="5:5" x14ac:dyDescent="0.25">
      <c r="E2513" s="1"/>
    </row>
    <row r="2514" spans="5:5" x14ac:dyDescent="0.25">
      <c r="E2514" s="1"/>
    </row>
    <row r="2515" spans="5:5" x14ac:dyDescent="0.25">
      <c r="E2515" s="1"/>
    </row>
    <row r="2516" spans="5:5" x14ac:dyDescent="0.25">
      <c r="E2516" s="1"/>
    </row>
    <row r="2517" spans="5:5" x14ac:dyDescent="0.25">
      <c r="E2517" s="1"/>
    </row>
    <row r="2518" spans="5:5" x14ac:dyDescent="0.25">
      <c r="E2518" s="1"/>
    </row>
    <row r="2519" spans="5:5" x14ac:dyDescent="0.25">
      <c r="E2519" s="1"/>
    </row>
    <row r="2520" spans="5:5" x14ac:dyDescent="0.25">
      <c r="E2520" s="1"/>
    </row>
    <row r="2521" spans="5:5" x14ac:dyDescent="0.25">
      <c r="E2521" s="1"/>
    </row>
    <row r="2522" spans="5:5" x14ac:dyDescent="0.25">
      <c r="E2522" s="1"/>
    </row>
    <row r="2523" spans="5:5" x14ac:dyDescent="0.25">
      <c r="E2523" s="1"/>
    </row>
    <row r="2524" spans="5:5" x14ac:dyDescent="0.25">
      <c r="E2524" s="1"/>
    </row>
    <row r="2525" spans="5:5" x14ac:dyDescent="0.25">
      <c r="E2525" s="1"/>
    </row>
    <row r="2526" spans="5:5" x14ac:dyDescent="0.25">
      <c r="E2526" s="1"/>
    </row>
    <row r="2527" spans="5:5" x14ac:dyDescent="0.25">
      <c r="E2527" s="1"/>
    </row>
    <row r="2528" spans="5:5" x14ac:dyDescent="0.25">
      <c r="E2528" s="1"/>
    </row>
    <row r="2529" spans="5:5" x14ac:dyDescent="0.25">
      <c r="E2529" s="1"/>
    </row>
    <row r="2530" spans="5:5" x14ac:dyDescent="0.25">
      <c r="E2530" s="1"/>
    </row>
    <row r="2531" spans="5:5" x14ac:dyDescent="0.25">
      <c r="E2531" s="1"/>
    </row>
    <row r="2532" spans="5:5" x14ac:dyDescent="0.25">
      <c r="E2532" s="1"/>
    </row>
    <row r="2533" spans="5:5" x14ac:dyDescent="0.25">
      <c r="E2533" s="1"/>
    </row>
    <row r="2534" spans="5:5" x14ac:dyDescent="0.25">
      <c r="E2534" s="1"/>
    </row>
    <row r="2535" spans="5:5" x14ac:dyDescent="0.25">
      <c r="E2535" s="1"/>
    </row>
    <row r="2536" spans="5:5" x14ac:dyDescent="0.25">
      <c r="E2536" s="1"/>
    </row>
    <row r="2537" spans="5:5" x14ac:dyDescent="0.25">
      <c r="E2537" s="1"/>
    </row>
    <row r="2538" spans="5:5" x14ac:dyDescent="0.25">
      <c r="E2538" s="1"/>
    </row>
    <row r="2539" spans="5:5" x14ac:dyDescent="0.25">
      <c r="E2539" s="1"/>
    </row>
    <row r="2540" spans="5:5" x14ac:dyDescent="0.25">
      <c r="E2540" s="1"/>
    </row>
    <row r="2541" spans="5:5" x14ac:dyDescent="0.25">
      <c r="E2541" s="1"/>
    </row>
    <row r="2542" spans="5:5" x14ac:dyDescent="0.25">
      <c r="E2542" s="1"/>
    </row>
    <row r="2543" spans="5:5" x14ac:dyDescent="0.25">
      <c r="E2543" s="1"/>
    </row>
    <row r="2544" spans="5:5" x14ac:dyDescent="0.25">
      <c r="E2544" s="1"/>
    </row>
    <row r="2545" spans="5:5" x14ac:dyDescent="0.25">
      <c r="E2545" s="1"/>
    </row>
    <row r="2546" spans="5:5" x14ac:dyDescent="0.25">
      <c r="E2546" s="1"/>
    </row>
    <row r="2547" spans="5:5" x14ac:dyDescent="0.25">
      <c r="E2547" s="1"/>
    </row>
    <row r="2548" spans="5:5" x14ac:dyDescent="0.25">
      <c r="E2548" s="1"/>
    </row>
    <row r="2549" spans="5:5" x14ac:dyDescent="0.25">
      <c r="E2549" s="1"/>
    </row>
    <row r="2550" spans="5:5" x14ac:dyDescent="0.25">
      <c r="E2550" s="1"/>
    </row>
    <row r="2551" spans="5:5" x14ac:dyDescent="0.25">
      <c r="E2551" s="1"/>
    </row>
    <row r="2552" spans="5:5" x14ac:dyDescent="0.25">
      <c r="E2552" s="1"/>
    </row>
    <row r="2553" spans="5:5" x14ac:dyDescent="0.25">
      <c r="E2553" s="1"/>
    </row>
    <row r="2554" spans="5:5" x14ac:dyDescent="0.25">
      <c r="E2554" s="1"/>
    </row>
    <row r="2555" spans="5:5" x14ac:dyDescent="0.25">
      <c r="E2555" s="1"/>
    </row>
    <row r="2556" spans="5:5" x14ac:dyDescent="0.25">
      <c r="E2556" s="1"/>
    </row>
    <row r="2557" spans="5:5" x14ac:dyDescent="0.25">
      <c r="E2557" s="1"/>
    </row>
    <row r="2558" spans="5:5" x14ac:dyDescent="0.25">
      <c r="E2558" s="1"/>
    </row>
    <row r="2559" spans="5:5" x14ac:dyDescent="0.25">
      <c r="E2559" s="1"/>
    </row>
    <row r="2560" spans="5:5" x14ac:dyDescent="0.25">
      <c r="E2560" s="1"/>
    </row>
    <row r="2561" spans="5:5" x14ac:dyDescent="0.25">
      <c r="E2561" s="1"/>
    </row>
    <row r="2562" spans="5:5" x14ac:dyDescent="0.25">
      <c r="E2562" s="1"/>
    </row>
    <row r="2563" spans="5:5" x14ac:dyDescent="0.25">
      <c r="E2563" s="1"/>
    </row>
    <row r="2564" spans="5:5" x14ac:dyDescent="0.25">
      <c r="E2564" s="1"/>
    </row>
    <row r="2565" spans="5:5" x14ac:dyDescent="0.25">
      <c r="E2565" s="1"/>
    </row>
    <row r="2566" spans="5:5" x14ac:dyDescent="0.25">
      <c r="E2566" s="1"/>
    </row>
    <row r="2567" spans="5:5" x14ac:dyDescent="0.25">
      <c r="E2567" s="1"/>
    </row>
    <row r="2568" spans="5:5" x14ac:dyDescent="0.25">
      <c r="E2568" s="1"/>
    </row>
    <row r="2569" spans="5:5" x14ac:dyDescent="0.25">
      <c r="E2569" s="1"/>
    </row>
    <row r="2570" spans="5:5" x14ac:dyDescent="0.25">
      <c r="E2570" s="1"/>
    </row>
    <row r="2571" spans="5:5" x14ac:dyDescent="0.25">
      <c r="E2571" s="1"/>
    </row>
    <row r="2572" spans="5:5" x14ac:dyDescent="0.25">
      <c r="E2572" s="1"/>
    </row>
    <row r="2573" spans="5:5" x14ac:dyDescent="0.25">
      <c r="E2573" s="1"/>
    </row>
    <row r="2574" spans="5:5" x14ac:dyDescent="0.25">
      <c r="E2574" s="1"/>
    </row>
    <row r="2575" spans="5:5" x14ac:dyDescent="0.25">
      <c r="E2575" s="1"/>
    </row>
    <row r="2576" spans="5:5" x14ac:dyDescent="0.25">
      <c r="E2576" s="1"/>
    </row>
    <row r="2577" spans="5:5" x14ac:dyDescent="0.25">
      <c r="E2577" s="1"/>
    </row>
    <row r="2578" spans="5:5" x14ac:dyDescent="0.25">
      <c r="E2578" s="1"/>
    </row>
    <row r="2579" spans="5:5" x14ac:dyDescent="0.25">
      <c r="E2579" s="1"/>
    </row>
    <row r="2580" spans="5:5" x14ac:dyDescent="0.25">
      <c r="E2580" s="1"/>
    </row>
    <row r="2581" spans="5:5" x14ac:dyDescent="0.25">
      <c r="E2581" s="1"/>
    </row>
    <row r="2582" spans="5:5" x14ac:dyDescent="0.25">
      <c r="E2582" s="1"/>
    </row>
    <row r="2583" spans="5:5" x14ac:dyDescent="0.25">
      <c r="E2583" s="1"/>
    </row>
    <row r="2584" spans="5:5" x14ac:dyDescent="0.25">
      <c r="E2584" s="1"/>
    </row>
    <row r="2585" spans="5:5" x14ac:dyDescent="0.25">
      <c r="E2585" s="1"/>
    </row>
    <row r="2586" spans="5:5" x14ac:dyDescent="0.25">
      <c r="E2586" s="1"/>
    </row>
    <row r="2587" spans="5:5" x14ac:dyDescent="0.25">
      <c r="E2587" s="1"/>
    </row>
    <row r="2588" spans="5:5" x14ac:dyDescent="0.25">
      <c r="E2588" s="1"/>
    </row>
    <row r="2589" spans="5:5" x14ac:dyDescent="0.25">
      <c r="E2589" s="1"/>
    </row>
    <row r="2590" spans="5:5" x14ac:dyDescent="0.25">
      <c r="E2590" s="1"/>
    </row>
    <row r="2591" spans="5:5" x14ac:dyDescent="0.25">
      <c r="E2591" s="1"/>
    </row>
    <row r="2592" spans="5:5" x14ac:dyDescent="0.25">
      <c r="E2592" s="1"/>
    </row>
    <row r="2593" spans="5:5" x14ac:dyDescent="0.25">
      <c r="E2593" s="1"/>
    </row>
    <row r="2594" spans="5:5" x14ac:dyDescent="0.25">
      <c r="E2594" s="1"/>
    </row>
    <row r="2595" spans="5:5" x14ac:dyDescent="0.25">
      <c r="E2595" s="1"/>
    </row>
    <row r="2596" spans="5:5" x14ac:dyDescent="0.25">
      <c r="E2596" s="1"/>
    </row>
    <row r="2597" spans="5:5" x14ac:dyDescent="0.25">
      <c r="E2597" s="1"/>
    </row>
    <row r="2598" spans="5:5" x14ac:dyDescent="0.25">
      <c r="E2598" s="1"/>
    </row>
    <row r="2599" spans="5:5" x14ac:dyDescent="0.25">
      <c r="E2599" s="1"/>
    </row>
    <row r="2600" spans="5:5" x14ac:dyDescent="0.25">
      <c r="E2600" s="1"/>
    </row>
    <row r="2601" spans="5:5" x14ac:dyDescent="0.25">
      <c r="E2601" s="1"/>
    </row>
    <row r="2602" spans="5:5" x14ac:dyDescent="0.25">
      <c r="E2602" s="1"/>
    </row>
    <row r="2603" spans="5:5" x14ac:dyDescent="0.25">
      <c r="E2603" s="1"/>
    </row>
    <row r="2604" spans="5:5" x14ac:dyDescent="0.25">
      <c r="E2604" s="1"/>
    </row>
    <row r="2605" spans="5:5" x14ac:dyDescent="0.25">
      <c r="E2605" s="1"/>
    </row>
    <row r="2606" spans="5:5" x14ac:dyDescent="0.25">
      <c r="E2606" s="1"/>
    </row>
    <row r="2607" spans="5:5" x14ac:dyDescent="0.25">
      <c r="E2607" s="1"/>
    </row>
    <row r="2608" spans="5:5" x14ac:dyDescent="0.25">
      <c r="E2608" s="1"/>
    </row>
    <row r="2609" spans="5:5" x14ac:dyDescent="0.25">
      <c r="E2609" s="1"/>
    </row>
    <row r="2610" spans="5:5" x14ac:dyDescent="0.25">
      <c r="E2610" s="1"/>
    </row>
    <row r="2611" spans="5:5" x14ac:dyDescent="0.25">
      <c r="E2611" s="1"/>
    </row>
    <row r="2612" spans="5:5" x14ac:dyDescent="0.25">
      <c r="E2612" s="1"/>
    </row>
    <row r="2613" spans="5:5" x14ac:dyDescent="0.25">
      <c r="E2613" s="1"/>
    </row>
    <row r="2614" spans="5:5" x14ac:dyDescent="0.25">
      <c r="E2614" s="1"/>
    </row>
    <row r="2615" spans="5:5" x14ac:dyDescent="0.25">
      <c r="E2615" s="1"/>
    </row>
    <row r="2616" spans="5:5" x14ac:dyDescent="0.25">
      <c r="E2616" s="1"/>
    </row>
    <row r="2617" spans="5:5" x14ac:dyDescent="0.25">
      <c r="E2617" s="1"/>
    </row>
    <row r="2618" spans="5:5" x14ac:dyDescent="0.25">
      <c r="E2618" s="1"/>
    </row>
    <row r="2619" spans="5:5" x14ac:dyDescent="0.25">
      <c r="E2619" s="1"/>
    </row>
    <row r="2620" spans="5:5" x14ac:dyDescent="0.25">
      <c r="E2620" s="1"/>
    </row>
    <row r="2621" spans="5:5" x14ac:dyDescent="0.25">
      <c r="E2621" s="1"/>
    </row>
    <row r="2622" spans="5:5" x14ac:dyDescent="0.25">
      <c r="E2622" s="1"/>
    </row>
    <row r="2623" spans="5:5" x14ac:dyDescent="0.25">
      <c r="E2623" s="1"/>
    </row>
    <row r="2624" spans="5:5" x14ac:dyDescent="0.25">
      <c r="E2624" s="1"/>
    </row>
    <row r="2625" spans="5:5" x14ac:dyDescent="0.25">
      <c r="E2625" s="1"/>
    </row>
    <row r="2626" spans="5:5" x14ac:dyDescent="0.25">
      <c r="E2626" s="1"/>
    </row>
    <row r="2627" spans="5:5" x14ac:dyDescent="0.25">
      <c r="E2627" s="1"/>
    </row>
    <row r="2628" spans="5:5" x14ac:dyDescent="0.25">
      <c r="E2628" s="1"/>
    </row>
    <row r="2629" spans="5:5" x14ac:dyDescent="0.25">
      <c r="E2629" s="1"/>
    </row>
    <row r="2630" spans="5:5" x14ac:dyDescent="0.25">
      <c r="E2630" s="1"/>
    </row>
    <row r="2631" spans="5:5" x14ac:dyDescent="0.25">
      <c r="E2631" s="1"/>
    </row>
    <row r="2632" spans="5:5" x14ac:dyDescent="0.25">
      <c r="E2632" s="1"/>
    </row>
    <row r="2633" spans="5:5" x14ac:dyDescent="0.25">
      <c r="E2633" s="1"/>
    </row>
    <row r="2634" spans="5:5" x14ac:dyDescent="0.25">
      <c r="E2634" s="1"/>
    </row>
    <row r="2635" spans="5:5" x14ac:dyDescent="0.25">
      <c r="E2635" s="1"/>
    </row>
    <row r="2636" spans="5:5" x14ac:dyDescent="0.25">
      <c r="E2636" s="1"/>
    </row>
    <row r="2637" spans="5:5" x14ac:dyDescent="0.25">
      <c r="E2637" s="1"/>
    </row>
    <row r="2638" spans="5:5" x14ac:dyDescent="0.25">
      <c r="E2638" s="1"/>
    </row>
    <row r="2639" spans="5:5" x14ac:dyDescent="0.25">
      <c r="E2639" s="1"/>
    </row>
    <row r="2640" spans="5:5" x14ac:dyDescent="0.25">
      <c r="E2640" s="1"/>
    </row>
    <row r="2641" spans="5:5" x14ac:dyDescent="0.25">
      <c r="E2641" s="1"/>
    </row>
    <row r="2642" spans="5:5" x14ac:dyDescent="0.25">
      <c r="E2642" s="1"/>
    </row>
    <row r="2643" spans="5:5" x14ac:dyDescent="0.25">
      <c r="E2643" s="1"/>
    </row>
    <row r="2644" spans="5:5" x14ac:dyDescent="0.25">
      <c r="E2644" s="1"/>
    </row>
    <row r="2645" spans="5:5" x14ac:dyDescent="0.25">
      <c r="E2645" s="1"/>
    </row>
    <row r="2646" spans="5:5" x14ac:dyDescent="0.25">
      <c r="E2646" s="1"/>
    </row>
    <row r="2647" spans="5:5" x14ac:dyDescent="0.25">
      <c r="E2647" s="1"/>
    </row>
    <row r="2648" spans="5:5" x14ac:dyDescent="0.25">
      <c r="E2648" s="1"/>
    </row>
    <row r="2649" spans="5:5" x14ac:dyDescent="0.25">
      <c r="E2649" s="1"/>
    </row>
    <row r="2650" spans="5:5" x14ac:dyDescent="0.25">
      <c r="E2650" s="1"/>
    </row>
    <row r="2651" spans="5:5" x14ac:dyDescent="0.25">
      <c r="E2651" s="1"/>
    </row>
    <row r="2652" spans="5:5" x14ac:dyDescent="0.25">
      <c r="E2652" s="1"/>
    </row>
    <row r="2653" spans="5:5" x14ac:dyDescent="0.25">
      <c r="E2653" s="1"/>
    </row>
    <row r="2654" spans="5:5" x14ac:dyDescent="0.25">
      <c r="E2654" s="1"/>
    </row>
    <row r="2655" spans="5:5" x14ac:dyDescent="0.25">
      <c r="E2655" s="1"/>
    </row>
    <row r="2656" spans="5:5" x14ac:dyDescent="0.25">
      <c r="E2656" s="1"/>
    </row>
    <row r="2657" spans="5:5" x14ac:dyDescent="0.25">
      <c r="E2657" s="1"/>
    </row>
    <row r="2658" spans="5:5" x14ac:dyDescent="0.25">
      <c r="E2658" s="1"/>
    </row>
    <row r="2659" spans="5:5" x14ac:dyDescent="0.25">
      <c r="E2659" s="1"/>
    </row>
    <row r="2660" spans="5:5" x14ac:dyDescent="0.25">
      <c r="E2660" s="1"/>
    </row>
    <row r="2661" spans="5:5" x14ac:dyDescent="0.25">
      <c r="E2661" s="1"/>
    </row>
    <row r="2662" spans="5:5" x14ac:dyDescent="0.25">
      <c r="E2662" s="1"/>
    </row>
    <row r="2663" spans="5:5" x14ac:dyDescent="0.25">
      <c r="E2663" s="1"/>
    </row>
    <row r="2664" spans="5:5" x14ac:dyDescent="0.25">
      <c r="E2664" s="1"/>
    </row>
    <row r="2665" spans="5:5" x14ac:dyDescent="0.25">
      <c r="E2665" s="1"/>
    </row>
    <row r="2666" spans="5:5" x14ac:dyDescent="0.25">
      <c r="E2666" s="1"/>
    </row>
    <row r="2667" spans="5:5" x14ac:dyDescent="0.25">
      <c r="E2667" s="1"/>
    </row>
    <row r="2668" spans="5:5" x14ac:dyDescent="0.25">
      <c r="E2668" s="1"/>
    </row>
    <row r="2669" spans="5:5" x14ac:dyDescent="0.25">
      <c r="E2669" s="1"/>
    </row>
    <row r="2670" spans="5:5" x14ac:dyDescent="0.25">
      <c r="E2670" s="1"/>
    </row>
    <row r="2671" spans="5:5" x14ac:dyDescent="0.25">
      <c r="E2671" s="1"/>
    </row>
    <row r="2672" spans="5:5" x14ac:dyDescent="0.25">
      <c r="E2672" s="1"/>
    </row>
    <row r="2673" spans="5:5" x14ac:dyDescent="0.25">
      <c r="E2673" s="1"/>
    </row>
    <row r="2674" spans="5:5" x14ac:dyDescent="0.25">
      <c r="E2674" s="1"/>
    </row>
    <row r="2675" spans="5:5" x14ac:dyDescent="0.25">
      <c r="E2675" s="1"/>
    </row>
    <row r="2676" spans="5:5" x14ac:dyDescent="0.25">
      <c r="E2676" s="1"/>
    </row>
    <row r="2677" spans="5:5" x14ac:dyDescent="0.25">
      <c r="E2677" s="1"/>
    </row>
    <row r="2678" spans="5:5" x14ac:dyDescent="0.25">
      <c r="E2678" s="1"/>
    </row>
    <row r="2679" spans="5:5" x14ac:dyDescent="0.25">
      <c r="E2679" s="1"/>
    </row>
    <row r="2680" spans="5:5" x14ac:dyDescent="0.25">
      <c r="E2680" s="1"/>
    </row>
    <row r="2681" spans="5:5" x14ac:dyDescent="0.25">
      <c r="E2681" s="1"/>
    </row>
    <row r="2682" spans="5:5" x14ac:dyDescent="0.25">
      <c r="E2682" s="1"/>
    </row>
    <row r="2683" spans="5:5" x14ac:dyDescent="0.25">
      <c r="E2683" s="1"/>
    </row>
    <row r="2684" spans="5:5" x14ac:dyDescent="0.25">
      <c r="E2684" s="1"/>
    </row>
    <row r="2685" spans="5:5" x14ac:dyDescent="0.25">
      <c r="E2685" s="1"/>
    </row>
    <row r="2686" spans="5:5" x14ac:dyDescent="0.25">
      <c r="E2686" s="1"/>
    </row>
    <row r="2687" spans="5:5" x14ac:dyDescent="0.25">
      <c r="E2687" s="1"/>
    </row>
    <row r="2688" spans="5:5" x14ac:dyDescent="0.25">
      <c r="E2688" s="1"/>
    </row>
    <row r="2689" spans="5:5" x14ac:dyDescent="0.25">
      <c r="E2689" s="1"/>
    </row>
    <row r="2690" spans="5:5" x14ac:dyDescent="0.25">
      <c r="E2690" s="1"/>
    </row>
    <row r="2691" spans="5:5" x14ac:dyDescent="0.25">
      <c r="E2691" s="1"/>
    </row>
    <row r="2692" spans="5:5" x14ac:dyDescent="0.25">
      <c r="E2692" s="1"/>
    </row>
    <row r="2693" spans="5:5" x14ac:dyDescent="0.25">
      <c r="E2693" s="1"/>
    </row>
    <row r="2694" spans="5:5" x14ac:dyDescent="0.25">
      <c r="E2694" s="1"/>
    </row>
    <row r="2695" spans="5:5" x14ac:dyDescent="0.25">
      <c r="E2695" s="1"/>
    </row>
    <row r="2696" spans="5:5" x14ac:dyDescent="0.25">
      <c r="E2696" s="1"/>
    </row>
    <row r="2697" spans="5:5" x14ac:dyDescent="0.25">
      <c r="E2697" s="1"/>
    </row>
    <row r="2698" spans="5:5" x14ac:dyDescent="0.25">
      <c r="E2698" s="1"/>
    </row>
    <row r="2699" spans="5:5" x14ac:dyDescent="0.25">
      <c r="E2699" s="1"/>
    </row>
    <row r="2700" spans="5:5" x14ac:dyDescent="0.25">
      <c r="E2700" s="1"/>
    </row>
    <row r="2701" spans="5:5" x14ac:dyDescent="0.25">
      <c r="E2701" s="1"/>
    </row>
    <row r="2702" spans="5:5" x14ac:dyDescent="0.25">
      <c r="E2702" s="1"/>
    </row>
    <row r="2703" spans="5:5" x14ac:dyDescent="0.25">
      <c r="E2703" s="1"/>
    </row>
    <row r="2704" spans="5:5" x14ac:dyDescent="0.25">
      <c r="E2704" s="1"/>
    </row>
    <row r="2705" spans="5:5" x14ac:dyDescent="0.25">
      <c r="E2705" s="1"/>
    </row>
    <row r="2706" spans="5:5" x14ac:dyDescent="0.25">
      <c r="E2706" s="1"/>
    </row>
    <row r="2707" spans="5:5" x14ac:dyDescent="0.25">
      <c r="E2707" s="1"/>
    </row>
    <row r="2708" spans="5:5" x14ac:dyDescent="0.25">
      <c r="E2708" s="1"/>
    </row>
    <row r="2709" spans="5:5" x14ac:dyDescent="0.25">
      <c r="E2709" s="1"/>
    </row>
    <row r="2710" spans="5:5" x14ac:dyDescent="0.25">
      <c r="E2710" s="1"/>
    </row>
    <row r="2711" spans="5:5" x14ac:dyDescent="0.25">
      <c r="E2711" s="1"/>
    </row>
    <row r="2712" spans="5:5" x14ac:dyDescent="0.25">
      <c r="E2712" s="1"/>
    </row>
    <row r="2713" spans="5:5" x14ac:dyDescent="0.25">
      <c r="E2713" s="1"/>
    </row>
    <row r="2714" spans="5:5" x14ac:dyDescent="0.25">
      <c r="E2714" s="1"/>
    </row>
    <row r="2715" spans="5:5" x14ac:dyDescent="0.25">
      <c r="E2715" s="1"/>
    </row>
    <row r="2716" spans="5:5" x14ac:dyDescent="0.25">
      <c r="E2716" s="1"/>
    </row>
    <row r="2717" spans="5:5" x14ac:dyDescent="0.25">
      <c r="E2717" s="1"/>
    </row>
    <row r="2718" spans="5:5" x14ac:dyDescent="0.25">
      <c r="E2718" s="1"/>
    </row>
    <row r="2719" spans="5:5" x14ac:dyDescent="0.25">
      <c r="E2719" s="1"/>
    </row>
    <row r="2720" spans="5:5" x14ac:dyDescent="0.25">
      <c r="E2720" s="1"/>
    </row>
    <row r="2721" spans="5:5" x14ac:dyDescent="0.25">
      <c r="E2721" s="1"/>
    </row>
    <row r="2722" spans="5:5" x14ac:dyDescent="0.25">
      <c r="E2722" s="1"/>
    </row>
    <row r="2723" spans="5:5" x14ac:dyDescent="0.25">
      <c r="E2723" s="1"/>
    </row>
    <row r="2724" spans="5:5" x14ac:dyDescent="0.25">
      <c r="E2724" s="1"/>
    </row>
    <row r="2725" spans="5:5" x14ac:dyDescent="0.25">
      <c r="E2725" s="1"/>
    </row>
    <row r="2726" spans="5:5" x14ac:dyDescent="0.25">
      <c r="E2726" s="1"/>
    </row>
    <row r="2727" spans="5:5" x14ac:dyDescent="0.25">
      <c r="E2727" s="1"/>
    </row>
    <row r="2728" spans="5:5" x14ac:dyDescent="0.25">
      <c r="E2728" s="1"/>
    </row>
    <row r="2729" spans="5:5" x14ac:dyDescent="0.25">
      <c r="E2729" s="1"/>
    </row>
    <row r="2730" spans="5:5" x14ac:dyDescent="0.25">
      <c r="E2730" s="1"/>
    </row>
    <row r="2731" spans="5:5" x14ac:dyDescent="0.25">
      <c r="E2731" s="1"/>
    </row>
    <row r="2732" spans="5:5" x14ac:dyDescent="0.25">
      <c r="E2732" s="1"/>
    </row>
    <row r="2733" spans="5:5" x14ac:dyDescent="0.25">
      <c r="E2733" s="1"/>
    </row>
    <row r="2734" spans="5:5" x14ac:dyDescent="0.25">
      <c r="E2734" s="1"/>
    </row>
    <row r="2735" spans="5:5" x14ac:dyDescent="0.25">
      <c r="E2735" s="1"/>
    </row>
    <row r="2736" spans="5:5" x14ac:dyDescent="0.25">
      <c r="E2736" s="1"/>
    </row>
    <row r="2737" spans="5:5" x14ac:dyDescent="0.25">
      <c r="E2737" s="1"/>
    </row>
    <row r="2738" spans="5:5" x14ac:dyDescent="0.25">
      <c r="E2738" s="1"/>
    </row>
    <row r="2739" spans="5:5" x14ac:dyDescent="0.25">
      <c r="E2739" s="1"/>
    </row>
    <row r="2740" spans="5:5" x14ac:dyDescent="0.25">
      <c r="E2740" s="1"/>
    </row>
    <row r="2741" spans="5:5" x14ac:dyDescent="0.25">
      <c r="E2741" s="1"/>
    </row>
    <row r="2742" spans="5:5" x14ac:dyDescent="0.25">
      <c r="E2742" s="1"/>
    </row>
    <row r="2743" spans="5:5" x14ac:dyDescent="0.25">
      <c r="E2743" s="1"/>
    </row>
    <row r="2744" spans="5:5" x14ac:dyDescent="0.25">
      <c r="E2744" s="1"/>
    </row>
    <row r="2745" spans="5:5" x14ac:dyDescent="0.25">
      <c r="E2745" s="1"/>
    </row>
    <row r="2746" spans="5:5" x14ac:dyDescent="0.25">
      <c r="E2746" s="1"/>
    </row>
    <row r="2747" spans="5:5" x14ac:dyDescent="0.25">
      <c r="E2747" s="1"/>
    </row>
    <row r="2748" spans="5:5" x14ac:dyDescent="0.25">
      <c r="E2748" s="1"/>
    </row>
    <row r="2749" spans="5:5" x14ac:dyDescent="0.25">
      <c r="E2749" s="1"/>
    </row>
    <row r="2750" spans="5:5" x14ac:dyDescent="0.25">
      <c r="E2750" s="1"/>
    </row>
    <row r="2751" spans="5:5" x14ac:dyDescent="0.25">
      <c r="E2751" s="1"/>
    </row>
    <row r="2752" spans="5:5" x14ac:dyDescent="0.25">
      <c r="E2752" s="1"/>
    </row>
    <row r="2753" spans="5:5" x14ac:dyDescent="0.25">
      <c r="E2753" s="1"/>
    </row>
    <row r="2754" spans="5:5" x14ac:dyDescent="0.25">
      <c r="E2754" s="1"/>
    </row>
    <row r="2755" spans="5:5" x14ac:dyDescent="0.25">
      <c r="E2755" s="1"/>
    </row>
    <row r="2756" spans="5:5" x14ac:dyDescent="0.25">
      <c r="E2756" s="1"/>
    </row>
    <row r="2757" spans="5:5" x14ac:dyDescent="0.25">
      <c r="E2757" s="1"/>
    </row>
    <row r="2758" spans="5:5" x14ac:dyDescent="0.25">
      <c r="E2758" s="1"/>
    </row>
    <row r="2759" spans="5:5" x14ac:dyDescent="0.25">
      <c r="E2759" s="1"/>
    </row>
    <row r="2760" spans="5:5" x14ac:dyDescent="0.25">
      <c r="E2760" s="1"/>
    </row>
    <row r="2761" spans="5:5" x14ac:dyDescent="0.25">
      <c r="E2761" s="1"/>
    </row>
    <row r="2762" spans="5:5" x14ac:dyDescent="0.25">
      <c r="E2762" s="1"/>
    </row>
    <row r="2763" spans="5:5" x14ac:dyDescent="0.25">
      <c r="E2763" s="1"/>
    </row>
    <row r="2764" spans="5:5" x14ac:dyDescent="0.25">
      <c r="E2764" s="1"/>
    </row>
    <row r="2765" spans="5:5" x14ac:dyDescent="0.25">
      <c r="E2765" s="1"/>
    </row>
    <row r="2766" spans="5:5" x14ac:dyDescent="0.25">
      <c r="E2766" s="1"/>
    </row>
    <row r="2767" spans="5:5" x14ac:dyDescent="0.25">
      <c r="E2767" s="1"/>
    </row>
    <row r="2768" spans="5:5" x14ac:dyDescent="0.25">
      <c r="E2768" s="1"/>
    </row>
    <row r="2769" spans="5:5" x14ac:dyDescent="0.25">
      <c r="E2769" s="1"/>
    </row>
    <row r="2770" spans="5:5" x14ac:dyDescent="0.25">
      <c r="E2770" s="1"/>
    </row>
    <row r="2771" spans="5:5" x14ac:dyDescent="0.25">
      <c r="E2771" s="1"/>
    </row>
    <row r="2772" spans="5:5" x14ac:dyDescent="0.25">
      <c r="E2772" s="1"/>
    </row>
    <row r="2773" spans="5:5" x14ac:dyDescent="0.25">
      <c r="E2773" s="1"/>
    </row>
    <row r="2774" spans="5:5" x14ac:dyDescent="0.25">
      <c r="E2774" s="1"/>
    </row>
    <row r="2775" spans="5:5" x14ac:dyDescent="0.25">
      <c r="E2775" s="1"/>
    </row>
    <row r="2776" spans="5:5" x14ac:dyDescent="0.25">
      <c r="E2776" s="1"/>
    </row>
    <row r="2777" spans="5:5" x14ac:dyDescent="0.25">
      <c r="E2777" s="1"/>
    </row>
    <row r="2778" spans="5:5" x14ac:dyDescent="0.25">
      <c r="E2778" s="1"/>
    </row>
    <row r="2779" spans="5:5" x14ac:dyDescent="0.25">
      <c r="E2779" s="1"/>
    </row>
    <row r="2780" spans="5:5" x14ac:dyDescent="0.25">
      <c r="E2780" s="1"/>
    </row>
    <row r="2781" spans="5:5" x14ac:dyDescent="0.25">
      <c r="E2781" s="1"/>
    </row>
    <row r="2782" spans="5:5" x14ac:dyDescent="0.25">
      <c r="E2782" s="1"/>
    </row>
    <row r="2783" spans="5:5" x14ac:dyDescent="0.25">
      <c r="E2783" s="1"/>
    </row>
    <row r="2784" spans="5:5" x14ac:dyDescent="0.25">
      <c r="E2784" s="1"/>
    </row>
    <row r="2785" spans="5:5" x14ac:dyDescent="0.25">
      <c r="E2785" s="1"/>
    </row>
    <row r="2786" spans="5:5" x14ac:dyDescent="0.25">
      <c r="E2786" s="1"/>
    </row>
    <row r="2787" spans="5:5" x14ac:dyDescent="0.25">
      <c r="E2787" s="1"/>
    </row>
    <row r="2788" spans="5:5" x14ac:dyDescent="0.25">
      <c r="E2788" s="1"/>
    </row>
    <row r="2789" spans="5:5" x14ac:dyDescent="0.25">
      <c r="E2789" s="1"/>
    </row>
    <row r="2790" spans="5:5" x14ac:dyDescent="0.25">
      <c r="E2790" s="1"/>
    </row>
    <row r="2791" spans="5:5" x14ac:dyDescent="0.25">
      <c r="E2791" s="1"/>
    </row>
    <row r="2792" spans="5:5" x14ac:dyDescent="0.25">
      <c r="E2792" s="1"/>
    </row>
    <row r="2793" spans="5:5" x14ac:dyDescent="0.25">
      <c r="E2793" s="1"/>
    </row>
    <row r="2794" spans="5:5" x14ac:dyDescent="0.25">
      <c r="E2794" s="1"/>
    </row>
    <row r="2795" spans="5:5" x14ac:dyDescent="0.25">
      <c r="E2795" s="1"/>
    </row>
    <row r="2796" spans="5:5" x14ac:dyDescent="0.25">
      <c r="E2796" s="1"/>
    </row>
    <row r="2797" spans="5:5" x14ac:dyDescent="0.25">
      <c r="E2797" s="1"/>
    </row>
    <row r="2798" spans="5:5" x14ac:dyDescent="0.25">
      <c r="E2798" s="1"/>
    </row>
    <row r="2799" spans="5:5" x14ac:dyDescent="0.25">
      <c r="E2799" s="1"/>
    </row>
    <row r="2800" spans="5:5" x14ac:dyDescent="0.25">
      <c r="E2800" s="1"/>
    </row>
    <row r="2801" spans="5:5" x14ac:dyDescent="0.25">
      <c r="E2801" s="1"/>
    </row>
    <row r="2802" spans="5:5" x14ac:dyDescent="0.25">
      <c r="E2802" s="1"/>
    </row>
    <row r="2803" spans="5:5" x14ac:dyDescent="0.25">
      <c r="E2803" s="1"/>
    </row>
    <row r="2804" spans="5:5" x14ac:dyDescent="0.25">
      <c r="E2804" s="1"/>
    </row>
    <row r="2805" spans="5:5" x14ac:dyDescent="0.25">
      <c r="E2805" s="1"/>
    </row>
    <row r="2806" spans="5:5" x14ac:dyDescent="0.25">
      <c r="E2806" s="1"/>
    </row>
    <row r="2807" spans="5:5" x14ac:dyDescent="0.25">
      <c r="E2807" s="1"/>
    </row>
    <row r="2808" spans="5:5" x14ac:dyDescent="0.25">
      <c r="E2808" s="1"/>
    </row>
    <row r="2809" spans="5:5" x14ac:dyDescent="0.25">
      <c r="E2809" s="1"/>
    </row>
    <row r="2810" spans="5:5" x14ac:dyDescent="0.25">
      <c r="E2810" s="1"/>
    </row>
    <row r="2811" spans="5:5" x14ac:dyDescent="0.25">
      <c r="E2811" s="1"/>
    </row>
    <row r="2812" spans="5:5" x14ac:dyDescent="0.25">
      <c r="E2812" s="1"/>
    </row>
    <row r="2813" spans="5:5" x14ac:dyDescent="0.25">
      <c r="E2813" s="1"/>
    </row>
    <row r="2814" spans="5:5" x14ac:dyDescent="0.25">
      <c r="E2814" s="1"/>
    </row>
    <row r="2815" spans="5:5" x14ac:dyDescent="0.25">
      <c r="E2815" s="1"/>
    </row>
    <row r="2816" spans="5:5" x14ac:dyDescent="0.25">
      <c r="E2816" s="1"/>
    </row>
    <row r="2817" spans="5:5" x14ac:dyDescent="0.25">
      <c r="E2817" s="1"/>
    </row>
    <row r="2818" spans="5:5" x14ac:dyDescent="0.25">
      <c r="E2818" s="1"/>
    </row>
    <row r="2819" spans="5:5" x14ac:dyDescent="0.25">
      <c r="E2819" s="1"/>
    </row>
    <row r="2820" spans="5:5" x14ac:dyDescent="0.25">
      <c r="E2820" s="1"/>
    </row>
    <row r="2821" spans="5:5" x14ac:dyDescent="0.25">
      <c r="E2821" s="1"/>
    </row>
    <row r="2822" spans="5:5" x14ac:dyDescent="0.25">
      <c r="E2822" s="1"/>
    </row>
    <row r="2823" spans="5:5" x14ac:dyDescent="0.25">
      <c r="E2823" s="1"/>
    </row>
    <row r="2824" spans="5:5" x14ac:dyDescent="0.25">
      <c r="E2824" s="1"/>
    </row>
    <row r="2825" spans="5:5" x14ac:dyDescent="0.25">
      <c r="E2825" s="1"/>
    </row>
    <row r="2826" spans="5:5" x14ac:dyDescent="0.25">
      <c r="E2826" s="1"/>
    </row>
    <row r="2827" spans="5:5" x14ac:dyDescent="0.25">
      <c r="E2827" s="1"/>
    </row>
    <row r="2828" spans="5:5" x14ac:dyDescent="0.25">
      <c r="E2828" s="1"/>
    </row>
    <row r="2829" spans="5:5" x14ac:dyDescent="0.25">
      <c r="E2829" s="1"/>
    </row>
    <row r="2830" spans="5:5" x14ac:dyDescent="0.25">
      <c r="E2830" s="1"/>
    </row>
    <row r="2831" spans="5:5" x14ac:dyDescent="0.25">
      <c r="E2831" s="1"/>
    </row>
    <row r="2832" spans="5:5" x14ac:dyDescent="0.25">
      <c r="E2832" s="1"/>
    </row>
    <row r="2833" spans="5:5" x14ac:dyDescent="0.25">
      <c r="E2833" s="1"/>
    </row>
    <row r="2834" spans="5:5" x14ac:dyDescent="0.25">
      <c r="E2834" s="1"/>
    </row>
    <row r="2835" spans="5:5" x14ac:dyDescent="0.25">
      <c r="E2835" s="1"/>
    </row>
    <row r="2836" spans="5:5" x14ac:dyDescent="0.25">
      <c r="E2836" s="1"/>
    </row>
    <row r="2837" spans="5:5" x14ac:dyDescent="0.25">
      <c r="E2837" s="1"/>
    </row>
    <row r="2838" spans="5:5" x14ac:dyDescent="0.25">
      <c r="E2838" s="1"/>
    </row>
    <row r="2839" spans="5:5" x14ac:dyDescent="0.25">
      <c r="E2839" s="1"/>
    </row>
    <row r="2840" spans="5:5" x14ac:dyDescent="0.25">
      <c r="E2840" s="1"/>
    </row>
    <row r="2841" spans="5:5" x14ac:dyDescent="0.25">
      <c r="E2841" s="1"/>
    </row>
    <row r="2842" spans="5:5" x14ac:dyDescent="0.25">
      <c r="E2842" s="1"/>
    </row>
    <row r="2843" spans="5:5" x14ac:dyDescent="0.25">
      <c r="E2843" s="1"/>
    </row>
    <row r="2844" spans="5:5" x14ac:dyDescent="0.25">
      <c r="E2844" s="1"/>
    </row>
    <row r="2845" spans="5:5" x14ac:dyDescent="0.25">
      <c r="E2845" s="1"/>
    </row>
    <row r="2846" spans="5:5" x14ac:dyDescent="0.25">
      <c r="E2846" s="1"/>
    </row>
    <row r="2847" spans="5:5" x14ac:dyDescent="0.25">
      <c r="E2847" s="1"/>
    </row>
    <row r="2848" spans="5:5" x14ac:dyDescent="0.25">
      <c r="E2848" s="1"/>
    </row>
    <row r="2849" spans="5:5" x14ac:dyDescent="0.25">
      <c r="E2849" s="1"/>
    </row>
    <row r="2850" spans="5:5" x14ac:dyDescent="0.25">
      <c r="E2850" s="1"/>
    </row>
    <row r="2851" spans="5:5" x14ac:dyDescent="0.25">
      <c r="E2851" s="1"/>
    </row>
    <row r="2852" spans="5:5" x14ac:dyDescent="0.25">
      <c r="E2852" s="1"/>
    </row>
    <row r="2853" spans="5:5" x14ac:dyDescent="0.25">
      <c r="E2853" s="1"/>
    </row>
    <row r="2854" spans="5:5" x14ac:dyDescent="0.25">
      <c r="E2854" s="1"/>
    </row>
    <row r="2855" spans="5:5" x14ac:dyDescent="0.25">
      <c r="E2855" s="1"/>
    </row>
    <row r="2856" spans="5:5" x14ac:dyDescent="0.25">
      <c r="E2856" s="1"/>
    </row>
    <row r="2857" spans="5:5" x14ac:dyDescent="0.25">
      <c r="E2857" s="1"/>
    </row>
    <row r="2858" spans="5:5" x14ac:dyDescent="0.25">
      <c r="E2858" s="1"/>
    </row>
    <row r="2859" spans="5:5" x14ac:dyDescent="0.25">
      <c r="E2859" s="1"/>
    </row>
    <row r="2860" spans="5:5" x14ac:dyDescent="0.25">
      <c r="E2860" s="1"/>
    </row>
    <row r="2861" spans="5:5" x14ac:dyDescent="0.25">
      <c r="E2861" s="1"/>
    </row>
    <row r="2862" spans="5:5" x14ac:dyDescent="0.25">
      <c r="E2862" s="1"/>
    </row>
    <row r="2863" spans="5:5" x14ac:dyDescent="0.25">
      <c r="E2863" s="1"/>
    </row>
    <row r="2864" spans="5:5" x14ac:dyDescent="0.25">
      <c r="E2864" s="1"/>
    </row>
    <row r="2865" spans="5:5" x14ac:dyDescent="0.25">
      <c r="E2865" s="1"/>
    </row>
    <row r="2866" spans="5:5" x14ac:dyDescent="0.25">
      <c r="E2866" s="1"/>
    </row>
    <row r="2867" spans="5:5" x14ac:dyDescent="0.25">
      <c r="E2867" s="1"/>
    </row>
    <row r="2868" spans="5:5" x14ac:dyDescent="0.25">
      <c r="E2868" s="1"/>
    </row>
    <row r="2869" spans="5:5" x14ac:dyDescent="0.25">
      <c r="E2869" s="1"/>
    </row>
    <row r="2870" spans="5:5" x14ac:dyDescent="0.25">
      <c r="E2870" s="1"/>
    </row>
    <row r="2871" spans="5:5" x14ac:dyDescent="0.25">
      <c r="E2871" s="1"/>
    </row>
    <row r="2872" spans="5:5" x14ac:dyDescent="0.25">
      <c r="E2872" s="1"/>
    </row>
    <row r="2873" spans="5:5" x14ac:dyDescent="0.25">
      <c r="E2873" s="1"/>
    </row>
    <row r="2874" spans="5:5" x14ac:dyDescent="0.25">
      <c r="E2874" s="1"/>
    </row>
    <row r="2875" spans="5:5" x14ac:dyDescent="0.25">
      <c r="E2875" s="1"/>
    </row>
    <row r="2876" spans="5:5" x14ac:dyDescent="0.25">
      <c r="E2876" s="1"/>
    </row>
    <row r="2877" spans="5:5" x14ac:dyDescent="0.25">
      <c r="E2877" s="1"/>
    </row>
    <row r="2878" spans="5:5" x14ac:dyDescent="0.25">
      <c r="E2878" s="1"/>
    </row>
    <row r="2879" spans="5:5" x14ac:dyDescent="0.25">
      <c r="E2879" s="1"/>
    </row>
    <row r="2880" spans="5:5" x14ac:dyDescent="0.25">
      <c r="E2880" s="1"/>
    </row>
    <row r="2881" spans="5:5" x14ac:dyDescent="0.25">
      <c r="E2881" s="1"/>
    </row>
    <row r="2882" spans="5:5" x14ac:dyDescent="0.25">
      <c r="E2882" s="1"/>
    </row>
    <row r="2883" spans="5:5" x14ac:dyDescent="0.25">
      <c r="E2883" s="1"/>
    </row>
    <row r="2884" spans="5:5" x14ac:dyDescent="0.25">
      <c r="E2884" s="1"/>
    </row>
    <row r="2885" spans="5:5" x14ac:dyDescent="0.25">
      <c r="E2885" s="1"/>
    </row>
    <row r="2886" spans="5:5" x14ac:dyDescent="0.25">
      <c r="E2886" s="1"/>
    </row>
    <row r="2887" spans="5:5" x14ac:dyDescent="0.25">
      <c r="E2887" s="1"/>
    </row>
    <row r="2888" spans="5:5" x14ac:dyDescent="0.25">
      <c r="E2888" s="1"/>
    </row>
    <row r="2889" spans="5:5" x14ac:dyDescent="0.25">
      <c r="E2889" s="1"/>
    </row>
    <row r="2890" spans="5:5" x14ac:dyDescent="0.25">
      <c r="E2890" s="1"/>
    </row>
    <row r="2891" spans="5:5" x14ac:dyDescent="0.25">
      <c r="E2891" s="1"/>
    </row>
    <row r="2892" spans="5:5" x14ac:dyDescent="0.25">
      <c r="E2892" s="1"/>
    </row>
    <row r="2893" spans="5:5" x14ac:dyDescent="0.25">
      <c r="E2893" s="1"/>
    </row>
    <row r="2894" spans="5:5" x14ac:dyDescent="0.25">
      <c r="E2894" s="1"/>
    </row>
    <row r="2895" spans="5:5" x14ac:dyDescent="0.25">
      <c r="E2895" s="1"/>
    </row>
    <row r="2896" spans="5:5" x14ac:dyDescent="0.25">
      <c r="E2896" s="1"/>
    </row>
    <row r="2897" spans="5:5" x14ac:dyDescent="0.25">
      <c r="E2897" s="1"/>
    </row>
    <row r="2898" spans="5:5" x14ac:dyDescent="0.25">
      <c r="E2898" s="1"/>
    </row>
    <row r="2899" spans="5:5" x14ac:dyDescent="0.25">
      <c r="E2899" s="1"/>
    </row>
    <row r="2900" spans="5:5" x14ac:dyDescent="0.25">
      <c r="E2900" s="1"/>
    </row>
    <row r="2901" spans="5:5" x14ac:dyDescent="0.25">
      <c r="E2901" s="1"/>
    </row>
    <row r="2902" spans="5:5" x14ac:dyDescent="0.25">
      <c r="E2902" s="1"/>
    </row>
    <row r="2903" spans="5:5" x14ac:dyDescent="0.25">
      <c r="E2903" s="1"/>
    </row>
    <row r="2904" spans="5:5" x14ac:dyDescent="0.25">
      <c r="E2904" s="1"/>
    </row>
    <row r="2905" spans="5:5" x14ac:dyDescent="0.25">
      <c r="E2905" s="1"/>
    </row>
    <row r="2906" spans="5:5" x14ac:dyDescent="0.25">
      <c r="E2906" s="1"/>
    </row>
    <row r="2907" spans="5:5" x14ac:dyDescent="0.25">
      <c r="E2907" s="1"/>
    </row>
    <row r="2908" spans="5:5" x14ac:dyDescent="0.25">
      <c r="E2908" s="1"/>
    </row>
    <row r="2909" spans="5:5" x14ac:dyDescent="0.25">
      <c r="E2909" s="1"/>
    </row>
    <row r="2910" spans="5:5" x14ac:dyDescent="0.25">
      <c r="E2910" s="1"/>
    </row>
    <row r="2911" spans="5:5" x14ac:dyDescent="0.25">
      <c r="E2911" s="1"/>
    </row>
    <row r="2912" spans="5:5" x14ac:dyDescent="0.25">
      <c r="E2912" s="1"/>
    </row>
    <row r="2913" spans="5:5" x14ac:dyDescent="0.25">
      <c r="E2913" s="1"/>
    </row>
    <row r="2914" spans="5:5" x14ac:dyDescent="0.25">
      <c r="E2914" s="1"/>
    </row>
    <row r="2915" spans="5:5" x14ac:dyDescent="0.25">
      <c r="E2915" s="1"/>
    </row>
    <row r="2916" spans="5:5" x14ac:dyDescent="0.25">
      <c r="E2916" s="1"/>
    </row>
    <row r="2917" spans="5:5" x14ac:dyDescent="0.25">
      <c r="E2917" s="1"/>
    </row>
    <row r="2918" spans="5:5" x14ac:dyDescent="0.25">
      <c r="E2918" s="1"/>
    </row>
    <row r="2919" spans="5:5" x14ac:dyDescent="0.25">
      <c r="E2919" s="1"/>
    </row>
    <row r="2920" spans="5:5" x14ac:dyDescent="0.25">
      <c r="E2920" s="1"/>
    </row>
    <row r="2921" spans="5:5" x14ac:dyDescent="0.25">
      <c r="E2921" s="1"/>
    </row>
    <row r="2922" spans="5:5" x14ac:dyDescent="0.25">
      <c r="E2922" s="1"/>
    </row>
    <row r="2923" spans="5:5" x14ac:dyDescent="0.25">
      <c r="E2923" s="1"/>
    </row>
    <row r="2924" spans="5:5" x14ac:dyDescent="0.25">
      <c r="E2924" s="1"/>
    </row>
    <row r="2925" spans="5:5" x14ac:dyDescent="0.25">
      <c r="E2925" s="1"/>
    </row>
    <row r="2926" spans="5:5" x14ac:dyDescent="0.25">
      <c r="E2926" s="1"/>
    </row>
    <row r="2927" spans="5:5" x14ac:dyDescent="0.25">
      <c r="E2927" s="1"/>
    </row>
    <row r="2928" spans="5:5" x14ac:dyDescent="0.25">
      <c r="E2928" s="1"/>
    </row>
    <row r="2929" spans="5:5" x14ac:dyDescent="0.25">
      <c r="E2929" s="1"/>
    </row>
    <row r="2930" spans="5:5" x14ac:dyDescent="0.25">
      <c r="E2930" s="1"/>
    </row>
    <row r="2931" spans="5:5" x14ac:dyDescent="0.25">
      <c r="E2931" s="1"/>
    </row>
    <row r="2932" spans="5:5" x14ac:dyDescent="0.25">
      <c r="E2932" s="1"/>
    </row>
    <row r="2933" spans="5:5" x14ac:dyDescent="0.25">
      <c r="E2933" s="1"/>
    </row>
    <row r="2934" spans="5:5" x14ac:dyDescent="0.25">
      <c r="E2934" s="1"/>
    </row>
    <row r="2935" spans="5:5" x14ac:dyDescent="0.25">
      <c r="E2935" s="1"/>
    </row>
    <row r="2936" spans="5:5" x14ac:dyDescent="0.25">
      <c r="E2936" s="1"/>
    </row>
    <row r="2937" spans="5:5" x14ac:dyDescent="0.25">
      <c r="E2937" s="1"/>
    </row>
    <row r="2938" spans="5:5" x14ac:dyDescent="0.25">
      <c r="E2938" s="1"/>
    </row>
    <row r="2939" spans="5:5" x14ac:dyDescent="0.25">
      <c r="E2939" s="1"/>
    </row>
    <row r="2940" spans="5:5" x14ac:dyDescent="0.25">
      <c r="E2940" s="1"/>
    </row>
    <row r="2941" spans="5:5" x14ac:dyDescent="0.25">
      <c r="E2941" s="1"/>
    </row>
    <row r="2942" spans="5:5" x14ac:dyDescent="0.25">
      <c r="E2942" s="1"/>
    </row>
    <row r="2943" spans="5:5" x14ac:dyDescent="0.25">
      <c r="E2943" s="1"/>
    </row>
    <row r="2944" spans="5:5" x14ac:dyDescent="0.25">
      <c r="E2944" s="1"/>
    </row>
    <row r="2945" spans="5:5" x14ac:dyDescent="0.25">
      <c r="E2945" s="1"/>
    </row>
    <row r="2946" spans="5:5" x14ac:dyDescent="0.25">
      <c r="E2946" s="1"/>
    </row>
    <row r="2947" spans="5:5" x14ac:dyDescent="0.25">
      <c r="E2947" s="1"/>
    </row>
    <row r="2948" spans="5:5" x14ac:dyDescent="0.25">
      <c r="E2948" s="1"/>
    </row>
    <row r="2949" spans="5:5" x14ac:dyDescent="0.25">
      <c r="E2949" s="1"/>
    </row>
    <row r="2950" spans="5:5" x14ac:dyDescent="0.25">
      <c r="E2950" s="1"/>
    </row>
    <row r="2951" spans="5:5" x14ac:dyDescent="0.25">
      <c r="E2951" s="1"/>
    </row>
    <row r="2952" spans="5:5" x14ac:dyDescent="0.25">
      <c r="E2952" s="1"/>
    </row>
    <row r="2953" spans="5:5" x14ac:dyDescent="0.25">
      <c r="E2953" s="1"/>
    </row>
    <row r="2954" spans="5:5" x14ac:dyDescent="0.25">
      <c r="E2954" s="1"/>
    </row>
    <row r="2955" spans="5:5" x14ac:dyDescent="0.25">
      <c r="E2955" s="1"/>
    </row>
    <row r="2956" spans="5:5" x14ac:dyDescent="0.25">
      <c r="E2956" s="1"/>
    </row>
    <row r="2957" spans="5:5" x14ac:dyDescent="0.25">
      <c r="E2957" s="1"/>
    </row>
    <row r="2958" spans="5:5" x14ac:dyDescent="0.25">
      <c r="E2958" s="1"/>
    </row>
    <row r="2959" spans="5:5" x14ac:dyDescent="0.25">
      <c r="E2959" s="1"/>
    </row>
    <row r="2960" spans="5:5" x14ac:dyDescent="0.25">
      <c r="E2960" s="1"/>
    </row>
    <row r="2961" spans="5:5" x14ac:dyDescent="0.25">
      <c r="E2961" s="1"/>
    </row>
    <row r="2962" spans="5:5" x14ac:dyDescent="0.25">
      <c r="E2962" s="1"/>
    </row>
    <row r="2963" spans="5:5" x14ac:dyDescent="0.25">
      <c r="E2963" s="1"/>
    </row>
    <row r="2964" spans="5:5" x14ac:dyDescent="0.25">
      <c r="E2964" s="1"/>
    </row>
    <row r="2965" spans="5:5" x14ac:dyDescent="0.25">
      <c r="E2965" s="1"/>
    </row>
    <row r="2966" spans="5:5" x14ac:dyDescent="0.25">
      <c r="E2966" s="1"/>
    </row>
    <row r="2967" spans="5:5" x14ac:dyDescent="0.25">
      <c r="E2967" s="1"/>
    </row>
    <row r="2968" spans="5:5" x14ac:dyDescent="0.25">
      <c r="E2968" s="1"/>
    </row>
    <row r="2969" spans="5:5" x14ac:dyDescent="0.25">
      <c r="E2969" s="1"/>
    </row>
    <row r="2970" spans="5:5" x14ac:dyDescent="0.25">
      <c r="E2970" s="1"/>
    </row>
    <row r="2971" spans="5:5" x14ac:dyDescent="0.25">
      <c r="E2971" s="1"/>
    </row>
    <row r="2972" spans="5:5" x14ac:dyDescent="0.25">
      <c r="E2972" s="1"/>
    </row>
    <row r="2973" spans="5:5" x14ac:dyDescent="0.25">
      <c r="E2973" s="1"/>
    </row>
    <row r="2974" spans="5:5" x14ac:dyDescent="0.25">
      <c r="E2974" s="1"/>
    </row>
    <row r="2975" spans="5:5" x14ac:dyDescent="0.25">
      <c r="E2975" s="1"/>
    </row>
    <row r="2976" spans="5:5" x14ac:dyDescent="0.25">
      <c r="E2976" s="1"/>
    </row>
    <row r="2977" spans="5:5" x14ac:dyDescent="0.25">
      <c r="E2977" s="1"/>
    </row>
    <row r="2978" spans="5:5" x14ac:dyDescent="0.25">
      <c r="E2978" s="1"/>
    </row>
    <row r="2979" spans="5:5" x14ac:dyDescent="0.25">
      <c r="E2979" s="1"/>
    </row>
    <row r="2980" spans="5:5" x14ac:dyDescent="0.25">
      <c r="E2980" s="1"/>
    </row>
    <row r="2981" spans="5:5" x14ac:dyDescent="0.25">
      <c r="E2981" s="1"/>
    </row>
    <row r="2982" spans="5:5" x14ac:dyDescent="0.25">
      <c r="E2982" s="1"/>
    </row>
    <row r="2983" spans="5:5" x14ac:dyDescent="0.25">
      <c r="E2983" s="1"/>
    </row>
    <row r="2984" spans="5:5" x14ac:dyDescent="0.25">
      <c r="E2984" s="1"/>
    </row>
    <row r="2985" spans="5:5" x14ac:dyDescent="0.25">
      <c r="E2985" s="1"/>
    </row>
    <row r="2986" spans="5:5" x14ac:dyDescent="0.25">
      <c r="E2986" s="1"/>
    </row>
    <row r="2987" spans="5:5" x14ac:dyDescent="0.25">
      <c r="E2987" s="1"/>
    </row>
    <row r="2988" spans="5:5" x14ac:dyDescent="0.25">
      <c r="E2988" s="1"/>
    </row>
    <row r="2989" spans="5:5" x14ac:dyDescent="0.25">
      <c r="E2989" s="1"/>
    </row>
    <row r="2990" spans="5:5" x14ac:dyDescent="0.25">
      <c r="E2990" s="1"/>
    </row>
    <row r="2991" spans="5:5" x14ac:dyDescent="0.25">
      <c r="E2991" s="1"/>
    </row>
    <row r="2992" spans="5:5" x14ac:dyDescent="0.25">
      <c r="E2992" s="1"/>
    </row>
    <row r="2993" spans="5:5" x14ac:dyDescent="0.25">
      <c r="E2993" s="1"/>
    </row>
    <row r="2994" spans="5:5" x14ac:dyDescent="0.25">
      <c r="E2994" s="1"/>
    </row>
    <row r="2995" spans="5:5" x14ac:dyDescent="0.25">
      <c r="E2995" s="1"/>
    </row>
    <row r="2996" spans="5:5" x14ac:dyDescent="0.25">
      <c r="E2996" s="1"/>
    </row>
    <row r="2997" spans="5:5" x14ac:dyDescent="0.25">
      <c r="E2997" s="1"/>
    </row>
    <row r="2998" spans="5:5" x14ac:dyDescent="0.25">
      <c r="E2998" s="1"/>
    </row>
    <row r="2999" spans="5:5" x14ac:dyDescent="0.25">
      <c r="E2999" s="1"/>
    </row>
    <row r="3000" spans="5:5" x14ac:dyDescent="0.25">
      <c r="E3000" s="1"/>
    </row>
    <row r="3001" spans="5:5" x14ac:dyDescent="0.25">
      <c r="E3001" s="1"/>
    </row>
    <row r="3002" spans="5:5" x14ac:dyDescent="0.25">
      <c r="E3002" s="1"/>
    </row>
    <row r="3003" spans="5:5" x14ac:dyDescent="0.25">
      <c r="E3003" s="1"/>
    </row>
    <row r="3004" spans="5:5" x14ac:dyDescent="0.25">
      <c r="E3004" s="1"/>
    </row>
    <row r="3005" spans="5:5" x14ac:dyDescent="0.25">
      <c r="E3005" s="1"/>
    </row>
    <row r="3006" spans="5:5" x14ac:dyDescent="0.25">
      <c r="E3006" s="1"/>
    </row>
    <row r="3007" spans="5:5" x14ac:dyDescent="0.25">
      <c r="E3007" s="1"/>
    </row>
    <row r="3008" spans="5:5" x14ac:dyDescent="0.25">
      <c r="E3008" s="1"/>
    </row>
    <row r="3009" spans="5:5" x14ac:dyDescent="0.25">
      <c r="E3009" s="1"/>
    </row>
    <row r="3010" spans="5:5" x14ac:dyDescent="0.25">
      <c r="E3010" s="1"/>
    </row>
    <row r="3011" spans="5:5" x14ac:dyDescent="0.25">
      <c r="E3011" s="1"/>
    </row>
    <row r="3012" spans="5:5" x14ac:dyDescent="0.25">
      <c r="E3012" s="1"/>
    </row>
    <row r="3013" spans="5:5" x14ac:dyDescent="0.25">
      <c r="E3013" s="1"/>
    </row>
    <row r="3014" spans="5:5" x14ac:dyDescent="0.25">
      <c r="E3014" s="1"/>
    </row>
    <row r="3015" spans="5:5" x14ac:dyDescent="0.25">
      <c r="E3015" s="1"/>
    </row>
    <row r="3016" spans="5:5" x14ac:dyDescent="0.25">
      <c r="E3016" s="1"/>
    </row>
    <row r="3017" spans="5:5" x14ac:dyDescent="0.25">
      <c r="E3017" s="1"/>
    </row>
    <row r="3018" spans="5:5" x14ac:dyDescent="0.25">
      <c r="E3018" s="1"/>
    </row>
    <row r="3019" spans="5:5" x14ac:dyDescent="0.25">
      <c r="E3019" s="1"/>
    </row>
    <row r="3020" spans="5:5" x14ac:dyDescent="0.25">
      <c r="E3020" s="1"/>
    </row>
    <row r="3021" spans="5:5" x14ac:dyDescent="0.25">
      <c r="E3021" s="1"/>
    </row>
    <row r="3022" spans="5:5" x14ac:dyDescent="0.25">
      <c r="E3022" s="1"/>
    </row>
    <row r="3023" spans="5:5" x14ac:dyDescent="0.25">
      <c r="E3023" s="1"/>
    </row>
    <row r="3024" spans="5:5" x14ac:dyDescent="0.25">
      <c r="E3024" s="1"/>
    </row>
    <row r="3025" spans="5:5" x14ac:dyDescent="0.25">
      <c r="E3025" s="1"/>
    </row>
    <row r="3026" spans="5:5" x14ac:dyDescent="0.25">
      <c r="E3026" s="1"/>
    </row>
    <row r="3027" spans="5:5" x14ac:dyDescent="0.25">
      <c r="E3027" s="1"/>
    </row>
    <row r="3028" spans="5:5" x14ac:dyDescent="0.25">
      <c r="E3028" s="1"/>
    </row>
    <row r="3029" spans="5:5" x14ac:dyDescent="0.25">
      <c r="E3029" s="1"/>
    </row>
    <row r="3030" spans="5:5" x14ac:dyDescent="0.25">
      <c r="E3030" s="1"/>
    </row>
    <row r="3031" spans="5:5" x14ac:dyDescent="0.25">
      <c r="E3031" s="1"/>
    </row>
    <row r="3032" spans="5:5" x14ac:dyDescent="0.25">
      <c r="E3032" s="1"/>
    </row>
    <row r="3033" spans="5:5" x14ac:dyDescent="0.25">
      <c r="E3033" s="1"/>
    </row>
    <row r="3034" spans="5:5" x14ac:dyDescent="0.25">
      <c r="E3034" s="1"/>
    </row>
    <row r="3035" spans="5:5" x14ac:dyDescent="0.25">
      <c r="E3035" s="1"/>
    </row>
    <row r="3036" spans="5:5" x14ac:dyDescent="0.25">
      <c r="E3036" s="1"/>
    </row>
    <row r="3037" spans="5:5" x14ac:dyDescent="0.25">
      <c r="E3037" s="1"/>
    </row>
    <row r="3038" spans="5:5" x14ac:dyDescent="0.25">
      <c r="E3038" s="1"/>
    </row>
    <row r="3039" spans="5:5" x14ac:dyDescent="0.25">
      <c r="E3039" s="1"/>
    </row>
    <row r="3040" spans="5:5" x14ac:dyDescent="0.25">
      <c r="E3040" s="1"/>
    </row>
    <row r="3041" spans="5:5" x14ac:dyDescent="0.25">
      <c r="E3041" s="1"/>
    </row>
    <row r="3042" spans="5:5" x14ac:dyDescent="0.25">
      <c r="E3042" s="1"/>
    </row>
    <row r="3043" spans="5:5" x14ac:dyDescent="0.25">
      <c r="E3043" s="1"/>
    </row>
    <row r="3044" spans="5:5" x14ac:dyDescent="0.25">
      <c r="E3044" s="1"/>
    </row>
    <row r="3045" spans="5:5" x14ac:dyDescent="0.25">
      <c r="E3045" s="1"/>
    </row>
    <row r="3046" spans="5:5" x14ac:dyDescent="0.25">
      <c r="E3046" s="1"/>
    </row>
    <row r="3047" spans="5:5" x14ac:dyDescent="0.25">
      <c r="E3047" s="1"/>
    </row>
    <row r="3048" spans="5:5" x14ac:dyDescent="0.25">
      <c r="E3048" s="1"/>
    </row>
    <row r="3049" spans="5:5" x14ac:dyDescent="0.25">
      <c r="E3049" s="1"/>
    </row>
    <row r="3050" spans="5:5" x14ac:dyDescent="0.25">
      <c r="E3050" s="1"/>
    </row>
    <row r="3051" spans="5:5" x14ac:dyDescent="0.25">
      <c r="E3051" s="1"/>
    </row>
    <row r="3052" spans="5:5" x14ac:dyDescent="0.25">
      <c r="E3052" s="1"/>
    </row>
    <row r="3053" spans="5:5" x14ac:dyDescent="0.25">
      <c r="E3053" s="1"/>
    </row>
    <row r="3054" spans="5:5" x14ac:dyDescent="0.25">
      <c r="E3054" s="1"/>
    </row>
    <row r="3055" spans="5:5" x14ac:dyDescent="0.25">
      <c r="E3055" s="1"/>
    </row>
    <row r="3056" spans="5:5" x14ac:dyDescent="0.25">
      <c r="E3056" s="1"/>
    </row>
    <row r="3057" spans="5:5" x14ac:dyDescent="0.25">
      <c r="E3057" s="1"/>
    </row>
    <row r="3058" spans="5:5" x14ac:dyDescent="0.25">
      <c r="E3058" s="1"/>
    </row>
    <row r="3059" spans="5:5" x14ac:dyDescent="0.25">
      <c r="E3059" s="1"/>
    </row>
    <row r="3060" spans="5:5" x14ac:dyDescent="0.25">
      <c r="E3060" s="1"/>
    </row>
    <row r="3061" spans="5:5" x14ac:dyDescent="0.25">
      <c r="E3061" s="1"/>
    </row>
    <row r="3062" spans="5:5" x14ac:dyDescent="0.25">
      <c r="E3062" s="1"/>
    </row>
    <row r="3063" spans="5:5" x14ac:dyDescent="0.25">
      <c r="E3063" s="1"/>
    </row>
    <row r="3064" spans="5:5" x14ac:dyDescent="0.25">
      <c r="E3064" s="1"/>
    </row>
    <row r="3065" spans="5:5" x14ac:dyDescent="0.25">
      <c r="E3065" s="1"/>
    </row>
    <row r="3066" spans="5:5" x14ac:dyDescent="0.25">
      <c r="E3066" s="1"/>
    </row>
    <row r="3067" spans="5:5" x14ac:dyDescent="0.25">
      <c r="E3067" s="1"/>
    </row>
    <row r="3068" spans="5:5" x14ac:dyDescent="0.25">
      <c r="E3068" s="1"/>
    </row>
    <row r="3069" spans="5:5" x14ac:dyDescent="0.25">
      <c r="E3069" s="1"/>
    </row>
    <row r="3070" spans="5:5" x14ac:dyDescent="0.25">
      <c r="E3070" s="1"/>
    </row>
    <row r="3071" spans="5:5" x14ac:dyDescent="0.25">
      <c r="E3071" s="1"/>
    </row>
    <row r="3072" spans="5:5" x14ac:dyDescent="0.25">
      <c r="E3072" s="1"/>
    </row>
    <row r="3073" spans="5:5" x14ac:dyDescent="0.25">
      <c r="E3073" s="1"/>
    </row>
    <row r="3074" spans="5:5" x14ac:dyDescent="0.25">
      <c r="E3074" s="1"/>
    </row>
    <row r="3075" spans="5:5" x14ac:dyDescent="0.25">
      <c r="E3075" s="1"/>
    </row>
    <row r="3076" spans="5:5" x14ac:dyDescent="0.25">
      <c r="E3076" s="1"/>
    </row>
    <row r="3077" spans="5:5" x14ac:dyDescent="0.25">
      <c r="E3077" s="1"/>
    </row>
    <row r="3078" spans="5:5" x14ac:dyDescent="0.25">
      <c r="E3078" s="1"/>
    </row>
    <row r="3079" spans="5:5" x14ac:dyDescent="0.25">
      <c r="E3079" s="1"/>
    </row>
    <row r="3080" spans="5:5" x14ac:dyDescent="0.25">
      <c r="E3080" s="1"/>
    </row>
    <row r="3081" spans="5:5" x14ac:dyDescent="0.25">
      <c r="E3081" s="1"/>
    </row>
    <row r="3082" spans="5:5" x14ac:dyDescent="0.25">
      <c r="E3082" s="1"/>
    </row>
    <row r="3083" spans="5:5" x14ac:dyDescent="0.25">
      <c r="E3083" s="1"/>
    </row>
    <row r="3084" spans="5:5" x14ac:dyDescent="0.25">
      <c r="E3084" s="1"/>
    </row>
    <row r="3085" spans="5:5" x14ac:dyDescent="0.25">
      <c r="E3085" s="1"/>
    </row>
    <row r="3086" spans="5:5" x14ac:dyDescent="0.25">
      <c r="E3086" s="1"/>
    </row>
    <row r="3087" spans="5:5" x14ac:dyDescent="0.25">
      <c r="E3087" s="1"/>
    </row>
    <row r="3088" spans="5:5" x14ac:dyDescent="0.25">
      <c r="E3088" s="1"/>
    </row>
    <row r="3089" spans="5:5" x14ac:dyDescent="0.25">
      <c r="E3089" s="1"/>
    </row>
    <row r="3090" spans="5:5" x14ac:dyDescent="0.25">
      <c r="E3090" s="1"/>
    </row>
    <row r="3091" spans="5:5" x14ac:dyDescent="0.25">
      <c r="E3091" s="1"/>
    </row>
    <row r="3092" spans="5:5" x14ac:dyDescent="0.25">
      <c r="E3092" s="1"/>
    </row>
    <row r="3093" spans="5:5" x14ac:dyDescent="0.25">
      <c r="E3093" s="1"/>
    </row>
    <row r="3094" spans="5:5" x14ac:dyDescent="0.25">
      <c r="E3094" s="1"/>
    </row>
    <row r="3095" spans="5:5" x14ac:dyDescent="0.25">
      <c r="E3095" s="1"/>
    </row>
    <row r="3096" spans="5:5" x14ac:dyDescent="0.25">
      <c r="E3096" s="1"/>
    </row>
    <row r="3097" spans="5:5" x14ac:dyDescent="0.25">
      <c r="E3097" s="1"/>
    </row>
    <row r="3098" spans="5:5" x14ac:dyDescent="0.25">
      <c r="E3098" s="1"/>
    </row>
    <row r="3099" spans="5:5" x14ac:dyDescent="0.25">
      <c r="E3099" s="1"/>
    </row>
    <row r="3100" spans="5:5" x14ac:dyDescent="0.25">
      <c r="E3100" s="1"/>
    </row>
    <row r="3101" spans="5:5" x14ac:dyDescent="0.25">
      <c r="E3101" s="1"/>
    </row>
    <row r="3102" spans="5:5" x14ac:dyDescent="0.25">
      <c r="E3102" s="1"/>
    </row>
    <row r="3103" spans="5:5" x14ac:dyDescent="0.25">
      <c r="E3103" s="1"/>
    </row>
    <row r="3104" spans="5:5" x14ac:dyDescent="0.25">
      <c r="E3104" s="1"/>
    </row>
    <row r="3105" spans="5:5" x14ac:dyDescent="0.25">
      <c r="E3105" s="1"/>
    </row>
    <row r="3106" spans="5:5" x14ac:dyDescent="0.25">
      <c r="E3106" s="1"/>
    </row>
    <row r="3107" spans="5:5" x14ac:dyDescent="0.25">
      <c r="E3107" s="1"/>
    </row>
    <row r="3108" spans="5:5" x14ac:dyDescent="0.25">
      <c r="E3108" s="1"/>
    </row>
    <row r="3109" spans="5:5" x14ac:dyDescent="0.25">
      <c r="E3109" s="1"/>
    </row>
    <row r="3110" spans="5:5" x14ac:dyDescent="0.25">
      <c r="E3110" s="1"/>
    </row>
    <row r="3111" spans="5:5" x14ac:dyDescent="0.25">
      <c r="E3111" s="1"/>
    </row>
    <row r="3112" spans="5:5" x14ac:dyDescent="0.25">
      <c r="E3112" s="1"/>
    </row>
    <row r="3113" spans="5:5" x14ac:dyDescent="0.25">
      <c r="E3113" s="1"/>
    </row>
    <row r="3114" spans="5:5" x14ac:dyDescent="0.25">
      <c r="E3114" s="1"/>
    </row>
    <row r="3115" spans="5:5" x14ac:dyDescent="0.25">
      <c r="E3115" s="1"/>
    </row>
    <row r="3116" spans="5:5" x14ac:dyDescent="0.25">
      <c r="E3116" s="1"/>
    </row>
    <row r="3117" spans="5:5" x14ac:dyDescent="0.25">
      <c r="E3117" s="1"/>
    </row>
    <row r="3118" spans="5:5" x14ac:dyDescent="0.25">
      <c r="E3118" s="1"/>
    </row>
    <row r="3119" spans="5:5" x14ac:dyDescent="0.25">
      <c r="E3119" s="1"/>
    </row>
    <row r="3120" spans="5:5" x14ac:dyDescent="0.25">
      <c r="E3120" s="1"/>
    </row>
    <row r="3121" spans="5:5" x14ac:dyDescent="0.25">
      <c r="E3121" s="1"/>
    </row>
    <row r="3122" spans="5:5" x14ac:dyDescent="0.25">
      <c r="E3122" s="1"/>
    </row>
    <row r="3123" spans="5:5" x14ac:dyDescent="0.25">
      <c r="E3123" s="1"/>
    </row>
    <row r="3124" spans="5:5" x14ac:dyDescent="0.25">
      <c r="E3124" s="1"/>
    </row>
    <row r="3125" spans="5:5" x14ac:dyDescent="0.25">
      <c r="E3125" s="1"/>
    </row>
    <row r="3126" spans="5:5" x14ac:dyDescent="0.25">
      <c r="E3126" s="1"/>
    </row>
    <row r="3127" spans="5:5" x14ac:dyDescent="0.25">
      <c r="E3127" s="1"/>
    </row>
    <row r="3128" spans="5:5" x14ac:dyDescent="0.25">
      <c r="E3128" s="1"/>
    </row>
    <row r="3129" spans="5:5" x14ac:dyDescent="0.25">
      <c r="E3129" s="1"/>
    </row>
    <row r="3130" spans="5:5" x14ac:dyDescent="0.25">
      <c r="E3130" s="1"/>
    </row>
    <row r="3131" spans="5:5" x14ac:dyDescent="0.25">
      <c r="E3131" s="1"/>
    </row>
    <row r="3132" spans="5:5" x14ac:dyDescent="0.25">
      <c r="E3132" s="1"/>
    </row>
    <row r="3133" spans="5:5" x14ac:dyDescent="0.25">
      <c r="E3133" s="1"/>
    </row>
    <row r="3134" spans="5:5" x14ac:dyDescent="0.25">
      <c r="E3134" s="1"/>
    </row>
    <row r="3135" spans="5:5" x14ac:dyDescent="0.25">
      <c r="E3135" s="1"/>
    </row>
    <row r="3136" spans="5:5" x14ac:dyDescent="0.25">
      <c r="E3136" s="1"/>
    </row>
    <row r="3137" spans="5:5" x14ac:dyDescent="0.25">
      <c r="E3137" s="1"/>
    </row>
    <row r="3138" spans="5:5" x14ac:dyDescent="0.25">
      <c r="E3138" s="1"/>
    </row>
    <row r="3139" spans="5:5" x14ac:dyDescent="0.25">
      <c r="E3139" s="1"/>
    </row>
    <row r="3140" spans="5:5" x14ac:dyDescent="0.25">
      <c r="E3140" s="1"/>
    </row>
    <row r="3141" spans="5:5" x14ac:dyDescent="0.25">
      <c r="E3141" s="1"/>
    </row>
    <row r="3142" spans="5:5" x14ac:dyDescent="0.25">
      <c r="E3142" s="1"/>
    </row>
    <row r="3143" spans="5:5" x14ac:dyDescent="0.25">
      <c r="E3143" s="1"/>
    </row>
    <row r="3144" spans="5:5" x14ac:dyDescent="0.25">
      <c r="E3144" s="1"/>
    </row>
    <row r="3145" spans="5:5" x14ac:dyDescent="0.25">
      <c r="E3145" s="1"/>
    </row>
    <row r="3146" spans="5:5" x14ac:dyDescent="0.25">
      <c r="E3146" s="1"/>
    </row>
    <row r="3147" spans="5:5" x14ac:dyDescent="0.25">
      <c r="E3147" s="1"/>
    </row>
    <row r="3148" spans="5:5" x14ac:dyDescent="0.25">
      <c r="E3148" s="1"/>
    </row>
    <row r="3149" spans="5:5" x14ac:dyDescent="0.25">
      <c r="E3149" s="1"/>
    </row>
    <row r="3150" spans="5:5" x14ac:dyDescent="0.25">
      <c r="E3150" s="1"/>
    </row>
    <row r="3151" spans="5:5" x14ac:dyDescent="0.25">
      <c r="E3151" s="1"/>
    </row>
    <row r="3152" spans="5:5" x14ac:dyDescent="0.25">
      <c r="E3152" s="1"/>
    </row>
    <row r="3153" spans="5:5" x14ac:dyDescent="0.25">
      <c r="E3153" s="1"/>
    </row>
    <row r="3154" spans="5:5" x14ac:dyDescent="0.25">
      <c r="E3154" s="1"/>
    </row>
    <row r="3155" spans="5:5" x14ac:dyDescent="0.25">
      <c r="E3155" s="1"/>
    </row>
    <row r="3156" spans="5:5" x14ac:dyDescent="0.25">
      <c r="E3156" s="1"/>
    </row>
    <row r="3157" spans="5:5" x14ac:dyDescent="0.25">
      <c r="E3157" s="1"/>
    </row>
    <row r="3158" spans="5:5" x14ac:dyDescent="0.25">
      <c r="E3158" s="1"/>
    </row>
    <row r="3159" spans="5:5" x14ac:dyDescent="0.25">
      <c r="E3159" s="1"/>
    </row>
    <row r="3160" spans="5:5" x14ac:dyDescent="0.25">
      <c r="E3160" s="1"/>
    </row>
    <row r="3161" spans="5:5" x14ac:dyDescent="0.25">
      <c r="E3161" s="1"/>
    </row>
    <row r="3162" spans="5:5" x14ac:dyDescent="0.25">
      <c r="E3162" s="1"/>
    </row>
    <row r="3163" spans="5:5" x14ac:dyDescent="0.25">
      <c r="E3163" s="1"/>
    </row>
    <row r="3164" spans="5:5" x14ac:dyDescent="0.25">
      <c r="E3164" s="1"/>
    </row>
    <row r="3165" spans="5:5" x14ac:dyDescent="0.25">
      <c r="E3165" s="1"/>
    </row>
    <row r="3166" spans="5:5" x14ac:dyDescent="0.25">
      <c r="E3166" s="1"/>
    </row>
    <row r="3167" spans="5:5" x14ac:dyDescent="0.25">
      <c r="E3167" s="1"/>
    </row>
    <row r="3168" spans="5:5" x14ac:dyDescent="0.25">
      <c r="E3168" s="1"/>
    </row>
    <row r="3169" spans="5:5" x14ac:dyDescent="0.25">
      <c r="E3169" s="1"/>
    </row>
    <row r="3170" spans="5:5" x14ac:dyDescent="0.25">
      <c r="E3170" s="1"/>
    </row>
    <row r="3171" spans="5:5" x14ac:dyDescent="0.25">
      <c r="E3171" s="1"/>
    </row>
    <row r="3172" spans="5:5" x14ac:dyDescent="0.25">
      <c r="E3172" s="1"/>
    </row>
    <row r="3173" spans="5:5" x14ac:dyDescent="0.25">
      <c r="E3173" s="1"/>
    </row>
    <row r="3174" spans="5:5" x14ac:dyDescent="0.25">
      <c r="E3174" s="1"/>
    </row>
    <row r="3175" spans="5:5" x14ac:dyDescent="0.25">
      <c r="E3175" s="1"/>
    </row>
    <row r="3176" spans="5:5" x14ac:dyDescent="0.25">
      <c r="E3176" s="1"/>
    </row>
    <row r="3177" spans="5:5" x14ac:dyDescent="0.25">
      <c r="E3177" s="1"/>
    </row>
    <row r="3178" spans="5:5" x14ac:dyDescent="0.25">
      <c r="E3178" s="1"/>
    </row>
    <row r="3179" spans="5:5" x14ac:dyDescent="0.25">
      <c r="E3179" s="1"/>
    </row>
    <row r="3180" spans="5:5" x14ac:dyDescent="0.25">
      <c r="E3180" s="1"/>
    </row>
    <row r="3181" spans="5:5" x14ac:dyDescent="0.25">
      <c r="E3181" s="1"/>
    </row>
    <row r="3182" spans="5:5" x14ac:dyDescent="0.25">
      <c r="E3182" s="1"/>
    </row>
    <row r="3183" spans="5:5" x14ac:dyDescent="0.25">
      <c r="E3183" s="1"/>
    </row>
    <row r="3184" spans="5:5" x14ac:dyDescent="0.25">
      <c r="E3184" s="1"/>
    </row>
    <row r="3185" spans="5:5" x14ac:dyDescent="0.25">
      <c r="E3185" s="1"/>
    </row>
    <row r="3186" spans="5:5" x14ac:dyDescent="0.25">
      <c r="E3186" s="1"/>
    </row>
    <row r="3187" spans="5:5" x14ac:dyDescent="0.25">
      <c r="E3187" s="1"/>
    </row>
    <row r="3188" spans="5:5" x14ac:dyDescent="0.25">
      <c r="E3188" s="1"/>
    </row>
    <row r="3189" spans="5:5" x14ac:dyDescent="0.25">
      <c r="E3189" s="1"/>
    </row>
    <row r="3190" spans="5:5" x14ac:dyDescent="0.25">
      <c r="E3190" s="1"/>
    </row>
    <row r="3191" spans="5:5" x14ac:dyDescent="0.25">
      <c r="E3191" s="1"/>
    </row>
    <row r="3192" spans="5:5" x14ac:dyDescent="0.25">
      <c r="E3192" s="1"/>
    </row>
    <row r="3193" spans="5:5" x14ac:dyDescent="0.25">
      <c r="E3193" s="1"/>
    </row>
    <row r="3194" spans="5:5" x14ac:dyDescent="0.25">
      <c r="E3194" s="1"/>
    </row>
    <row r="3195" spans="5:5" x14ac:dyDescent="0.25">
      <c r="E3195" s="1"/>
    </row>
    <row r="3196" spans="5:5" x14ac:dyDescent="0.25">
      <c r="E3196" s="1"/>
    </row>
    <row r="3197" spans="5:5" x14ac:dyDescent="0.25">
      <c r="E3197" s="1"/>
    </row>
    <row r="3198" spans="5:5" x14ac:dyDescent="0.25">
      <c r="E3198" s="1"/>
    </row>
    <row r="3199" spans="5:5" x14ac:dyDescent="0.25">
      <c r="E3199" s="1"/>
    </row>
    <row r="3200" spans="5:5" x14ac:dyDescent="0.25">
      <c r="E3200" s="1"/>
    </row>
    <row r="3201" spans="5:5" x14ac:dyDescent="0.25">
      <c r="E3201" s="1"/>
    </row>
    <row r="3202" spans="5:5" x14ac:dyDescent="0.25">
      <c r="E3202" s="1"/>
    </row>
    <row r="3203" spans="5:5" x14ac:dyDescent="0.25">
      <c r="E3203" s="1"/>
    </row>
    <row r="3204" spans="5:5" x14ac:dyDescent="0.25">
      <c r="E3204" s="1"/>
    </row>
    <row r="3205" spans="5:5" x14ac:dyDescent="0.25">
      <c r="E3205" s="1"/>
    </row>
    <row r="3206" spans="5:5" x14ac:dyDescent="0.25">
      <c r="E3206" s="1"/>
    </row>
    <row r="3207" spans="5:5" x14ac:dyDescent="0.25">
      <c r="E3207" s="1"/>
    </row>
    <row r="3208" spans="5:5" x14ac:dyDescent="0.25">
      <c r="E3208" s="1"/>
    </row>
    <row r="3209" spans="5:5" x14ac:dyDescent="0.25">
      <c r="E3209" s="1"/>
    </row>
    <row r="3210" spans="5:5" x14ac:dyDescent="0.25">
      <c r="E3210" s="1"/>
    </row>
    <row r="3211" spans="5:5" x14ac:dyDescent="0.25">
      <c r="E3211" s="1"/>
    </row>
    <row r="3212" spans="5:5" x14ac:dyDescent="0.25">
      <c r="E3212" s="1"/>
    </row>
    <row r="3213" spans="5:5" x14ac:dyDescent="0.25">
      <c r="E3213" s="1"/>
    </row>
    <row r="3214" spans="5:5" x14ac:dyDescent="0.25">
      <c r="E3214" s="1"/>
    </row>
    <row r="3215" spans="5:5" x14ac:dyDescent="0.25">
      <c r="E3215" s="1"/>
    </row>
    <row r="3216" spans="5:5" x14ac:dyDescent="0.25">
      <c r="E3216" s="1"/>
    </row>
    <row r="3217" spans="5:5" x14ac:dyDescent="0.25">
      <c r="E3217" s="1"/>
    </row>
    <row r="3218" spans="5:5" x14ac:dyDescent="0.25">
      <c r="E3218" s="1"/>
    </row>
    <row r="3219" spans="5:5" x14ac:dyDescent="0.25">
      <c r="E3219" s="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Q28"/>
  <sheetViews>
    <sheetView topLeftCell="A2" workbookViewId="0">
      <selection activeCell="F26" sqref="F26"/>
    </sheetView>
  </sheetViews>
  <sheetFormatPr baseColWidth="10" defaultColWidth="11.42578125" defaultRowHeight="15" x14ac:dyDescent="0.25"/>
  <cols>
    <col min="2" max="2" width="24.140625" customWidth="1"/>
    <col min="3" max="3" width="12.140625" bestFit="1" customWidth="1"/>
    <col min="14" max="14" width="13.140625" bestFit="1" customWidth="1"/>
  </cols>
  <sheetData>
    <row r="2" spans="1:17" x14ac:dyDescent="0.25">
      <c r="A2" t="s">
        <v>507</v>
      </c>
      <c r="B2" t="s">
        <v>508</v>
      </c>
      <c r="C2" s="2" t="s">
        <v>509</v>
      </c>
    </row>
    <row r="4" spans="1:17" x14ac:dyDescent="0.25">
      <c r="A4" s="4" t="s">
        <v>510</v>
      </c>
      <c r="B4" s="4" t="s">
        <v>511</v>
      </c>
      <c r="C4" s="5">
        <v>21333.96</v>
      </c>
      <c r="D4">
        <v>1000</v>
      </c>
      <c r="E4">
        <f>C4*20%</f>
        <v>4266.7920000000004</v>
      </c>
      <c r="I4" s="4" t="s">
        <v>510</v>
      </c>
      <c r="J4" s="4" t="s">
        <v>511</v>
      </c>
      <c r="K4" s="5">
        <v>21333.96</v>
      </c>
      <c r="L4" s="6">
        <f>K4-1000</f>
        <v>20333.96</v>
      </c>
      <c r="M4" s="6">
        <v>1000</v>
      </c>
      <c r="N4" s="6">
        <f>L4*20%</f>
        <v>4066.7919999999999</v>
      </c>
      <c r="O4">
        <f>D4*20%</f>
        <v>200</v>
      </c>
      <c r="P4" s="7">
        <f>N4+O4</f>
        <v>4266.7919999999995</v>
      </c>
      <c r="Q4" s="6">
        <f>P4/4</f>
        <v>1066.6979999999999</v>
      </c>
    </row>
    <row r="5" spans="1:17" x14ac:dyDescent="0.25">
      <c r="A5" s="4" t="s">
        <v>512</v>
      </c>
      <c r="B5" s="4" t="s">
        <v>513</v>
      </c>
      <c r="C5" s="5">
        <v>21333.96</v>
      </c>
      <c r="D5">
        <v>1000</v>
      </c>
      <c r="E5">
        <f t="shared" ref="E5:E14" si="0">C5*20%</f>
        <v>4266.7920000000004</v>
      </c>
      <c r="I5" s="4" t="s">
        <v>512</v>
      </c>
      <c r="J5" s="4" t="s">
        <v>513</v>
      </c>
      <c r="K5" s="5">
        <v>21333.96</v>
      </c>
      <c r="L5" s="6">
        <f t="shared" ref="L5:L13" si="1">K5-1000</f>
        <v>20333.96</v>
      </c>
      <c r="M5" s="6">
        <v>1000</v>
      </c>
      <c r="N5" s="6">
        <f t="shared" ref="N5:N13" si="2">L5*20%</f>
        <v>4066.7919999999999</v>
      </c>
      <c r="O5">
        <f t="shared" ref="O5:O13" si="3">D5*20%</f>
        <v>200</v>
      </c>
      <c r="P5" s="7">
        <f t="shared" ref="P5:P13" si="4">N5+O5</f>
        <v>4266.7919999999995</v>
      </c>
      <c r="Q5" s="6">
        <f t="shared" ref="Q5:Q13" si="5">P5/4</f>
        <v>1066.6979999999999</v>
      </c>
    </row>
    <row r="6" spans="1:17" x14ac:dyDescent="0.25">
      <c r="A6" s="4" t="s">
        <v>514</v>
      </c>
      <c r="B6" s="4" t="s">
        <v>515</v>
      </c>
      <c r="C6" s="5">
        <v>21333.96</v>
      </c>
      <c r="D6">
        <v>1000</v>
      </c>
      <c r="E6">
        <f t="shared" si="0"/>
        <v>4266.7920000000004</v>
      </c>
      <c r="I6" s="4" t="s">
        <v>514</v>
      </c>
      <c r="J6" s="4" t="s">
        <v>515</v>
      </c>
      <c r="K6" s="5">
        <v>21333.96</v>
      </c>
      <c r="L6" s="6">
        <f t="shared" si="1"/>
        <v>20333.96</v>
      </c>
      <c r="M6" s="6">
        <v>1000</v>
      </c>
      <c r="N6" s="6">
        <f t="shared" si="2"/>
        <v>4066.7919999999999</v>
      </c>
      <c r="O6">
        <f t="shared" si="3"/>
        <v>200</v>
      </c>
      <c r="P6" s="7">
        <f t="shared" si="4"/>
        <v>4266.7919999999995</v>
      </c>
      <c r="Q6" s="6">
        <f t="shared" si="5"/>
        <v>1066.6979999999999</v>
      </c>
    </row>
    <row r="7" spans="1:17" x14ac:dyDescent="0.25">
      <c r="A7" s="4" t="s">
        <v>516</v>
      </c>
      <c r="B7" s="4" t="s">
        <v>517</v>
      </c>
      <c r="C7" s="5">
        <v>21333.96</v>
      </c>
      <c r="D7">
        <v>1000</v>
      </c>
      <c r="E7">
        <f t="shared" si="0"/>
        <v>4266.7920000000004</v>
      </c>
      <c r="I7" s="4" t="s">
        <v>516</v>
      </c>
      <c r="J7" s="4" t="s">
        <v>517</v>
      </c>
      <c r="K7" s="5">
        <v>21333.96</v>
      </c>
      <c r="L7" s="6">
        <f t="shared" si="1"/>
        <v>20333.96</v>
      </c>
      <c r="M7" s="6">
        <v>1000</v>
      </c>
      <c r="N7" s="6">
        <f t="shared" si="2"/>
        <v>4066.7919999999999</v>
      </c>
      <c r="O7">
        <f t="shared" si="3"/>
        <v>200</v>
      </c>
      <c r="P7" s="7">
        <f t="shared" si="4"/>
        <v>4266.7919999999995</v>
      </c>
      <c r="Q7" s="6">
        <f t="shared" si="5"/>
        <v>1066.6979999999999</v>
      </c>
    </row>
    <row r="8" spans="1:17" x14ac:dyDescent="0.25">
      <c r="A8" s="4" t="s">
        <v>518</v>
      </c>
      <c r="B8" s="4" t="s">
        <v>519</v>
      </c>
      <c r="C8" s="5">
        <v>21333.96</v>
      </c>
      <c r="D8">
        <v>1000</v>
      </c>
      <c r="E8">
        <f t="shared" si="0"/>
        <v>4266.7920000000004</v>
      </c>
      <c r="I8" s="4" t="s">
        <v>518</v>
      </c>
      <c r="J8" s="4" t="s">
        <v>519</v>
      </c>
      <c r="K8" s="5">
        <v>21333.96</v>
      </c>
      <c r="L8" s="6">
        <f t="shared" si="1"/>
        <v>20333.96</v>
      </c>
      <c r="M8" s="6">
        <v>1000</v>
      </c>
      <c r="N8" s="6">
        <f t="shared" si="2"/>
        <v>4066.7919999999999</v>
      </c>
      <c r="O8">
        <f t="shared" si="3"/>
        <v>200</v>
      </c>
      <c r="P8" s="7">
        <f t="shared" si="4"/>
        <v>4266.7919999999995</v>
      </c>
      <c r="Q8" s="6">
        <f t="shared" si="5"/>
        <v>1066.6979999999999</v>
      </c>
    </row>
    <row r="9" spans="1:17" x14ac:dyDescent="0.25">
      <c r="A9" s="4" t="s">
        <v>520</v>
      </c>
      <c r="B9" s="4" t="s">
        <v>521</v>
      </c>
      <c r="C9" s="5">
        <v>65641.820000000007</v>
      </c>
      <c r="D9">
        <v>3000</v>
      </c>
      <c r="E9">
        <f t="shared" si="0"/>
        <v>13128.364000000001</v>
      </c>
      <c r="I9" s="4" t="s">
        <v>520</v>
      </c>
      <c r="J9" s="4" t="s">
        <v>521</v>
      </c>
      <c r="K9" s="5">
        <v>65641.820000000007</v>
      </c>
      <c r="L9" s="6">
        <f>K9-3000</f>
        <v>62641.820000000007</v>
      </c>
      <c r="M9" s="6">
        <v>3000</v>
      </c>
      <c r="N9" s="6">
        <f t="shared" si="2"/>
        <v>12528.364000000001</v>
      </c>
      <c r="O9">
        <f t="shared" si="3"/>
        <v>600</v>
      </c>
      <c r="P9" s="7">
        <f t="shared" si="4"/>
        <v>13128.364000000001</v>
      </c>
      <c r="Q9" s="6">
        <f t="shared" si="5"/>
        <v>3282.0910000000003</v>
      </c>
    </row>
    <row r="10" spans="1:17" x14ac:dyDescent="0.25">
      <c r="A10" s="4" t="s">
        <v>522</v>
      </c>
      <c r="B10" s="4" t="s">
        <v>523</v>
      </c>
      <c r="C10" s="5">
        <v>21333.96</v>
      </c>
      <c r="D10">
        <v>1000</v>
      </c>
      <c r="E10">
        <f t="shared" si="0"/>
        <v>4266.7920000000004</v>
      </c>
      <c r="I10" s="4" t="s">
        <v>522</v>
      </c>
      <c r="J10" s="4" t="s">
        <v>523</v>
      </c>
      <c r="K10" s="5">
        <v>21333.96</v>
      </c>
      <c r="L10" s="6">
        <f t="shared" si="1"/>
        <v>20333.96</v>
      </c>
      <c r="M10" s="6">
        <v>1000</v>
      </c>
      <c r="N10" s="6">
        <f t="shared" si="2"/>
        <v>4066.7919999999999</v>
      </c>
      <c r="O10">
        <f t="shared" si="3"/>
        <v>200</v>
      </c>
      <c r="P10" s="7">
        <f t="shared" si="4"/>
        <v>4266.7919999999995</v>
      </c>
      <c r="Q10" s="6">
        <f t="shared" si="5"/>
        <v>1066.6979999999999</v>
      </c>
    </row>
    <row r="11" spans="1:17" x14ac:dyDescent="0.25">
      <c r="A11" s="4" t="s">
        <v>524</v>
      </c>
      <c r="B11" s="4" t="s">
        <v>525</v>
      </c>
      <c r="C11" s="5">
        <v>21333.96</v>
      </c>
      <c r="D11">
        <v>1000</v>
      </c>
      <c r="E11">
        <f t="shared" si="0"/>
        <v>4266.7920000000004</v>
      </c>
      <c r="I11" s="4" t="s">
        <v>524</v>
      </c>
      <c r="J11" s="4" t="s">
        <v>525</v>
      </c>
      <c r="K11" s="5">
        <v>21333.96</v>
      </c>
      <c r="L11" s="6">
        <f t="shared" si="1"/>
        <v>20333.96</v>
      </c>
      <c r="M11" s="6">
        <v>1000</v>
      </c>
      <c r="N11" s="6">
        <f t="shared" si="2"/>
        <v>4066.7919999999999</v>
      </c>
      <c r="O11">
        <f t="shared" si="3"/>
        <v>200</v>
      </c>
      <c r="P11" s="7">
        <f t="shared" si="4"/>
        <v>4266.7919999999995</v>
      </c>
      <c r="Q11" s="6">
        <f t="shared" si="5"/>
        <v>1066.6979999999999</v>
      </c>
    </row>
    <row r="12" spans="1:17" x14ac:dyDescent="0.25">
      <c r="A12" s="4" t="s">
        <v>526</v>
      </c>
      <c r="B12" s="4" t="s">
        <v>527</v>
      </c>
      <c r="C12" s="5">
        <v>21333.96</v>
      </c>
      <c r="D12">
        <v>1000</v>
      </c>
      <c r="E12">
        <f t="shared" si="0"/>
        <v>4266.7920000000004</v>
      </c>
      <c r="I12" s="4" t="s">
        <v>526</v>
      </c>
      <c r="J12" s="4" t="s">
        <v>527</v>
      </c>
      <c r="K12" s="5">
        <v>21333.96</v>
      </c>
      <c r="L12" s="6">
        <f t="shared" si="1"/>
        <v>20333.96</v>
      </c>
      <c r="M12" s="6">
        <v>1000</v>
      </c>
      <c r="N12" s="6">
        <f t="shared" si="2"/>
        <v>4066.7919999999999</v>
      </c>
      <c r="O12">
        <f t="shared" si="3"/>
        <v>200</v>
      </c>
      <c r="P12" s="7">
        <f t="shared" si="4"/>
        <v>4266.7919999999995</v>
      </c>
      <c r="Q12" s="6">
        <f t="shared" si="5"/>
        <v>1066.6979999999999</v>
      </c>
    </row>
    <row r="13" spans="1:17" x14ac:dyDescent="0.25">
      <c r="A13" s="4" t="s">
        <v>528</v>
      </c>
      <c r="B13" s="4" t="s">
        <v>529</v>
      </c>
      <c r="C13" s="5">
        <v>21333.96</v>
      </c>
      <c r="D13">
        <v>1000</v>
      </c>
      <c r="E13">
        <f t="shared" si="0"/>
        <v>4266.7920000000004</v>
      </c>
      <c r="I13" s="4" t="s">
        <v>528</v>
      </c>
      <c r="J13" s="4" t="s">
        <v>529</v>
      </c>
      <c r="K13" s="5">
        <v>21333.96</v>
      </c>
      <c r="L13" s="6">
        <f t="shared" si="1"/>
        <v>20333.96</v>
      </c>
      <c r="M13" s="6">
        <v>1000</v>
      </c>
      <c r="N13" s="6">
        <f t="shared" si="2"/>
        <v>4066.7919999999999</v>
      </c>
      <c r="O13">
        <f t="shared" si="3"/>
        <v>200</v>
      </c>
      <c r="P13" s="7">
        <f t="shared" si="4"/>
        <v>4266.7919999999995</v>
      </c>
      <c r="Q13" s="6">
        <f t="shared" si="5"/>
        <v>1066.6979999999999</v>
      </c>
    </row>
    <row r="14" spans="1:17" x14ac:dyDescent="0.25">
      <c r="C14" s="3">
        <f>SUM(C4:C13)</f>
        <v>257647.45999999996</v>
      </c>
      <c r="D14">
        <f>SUM(D4:D13)</f>
        <v>12000</v>
      </c>
      <c r="E14">
        <f t="shared" si="0"/>
        <v>51529.491999999998</v>
      </c>
    </row>
    <row r="15" spans="1:17" x14ac:dyDescent="0.25">
      <c r="C15">
        <f>D14*10%</f>
        <v>1200</v>
      </c>
      <c r="D15" s="3">
        <f>C14-D14</f>
        <v>245647.45999999996</v>
      </c>
      <c r="E15" s="3">
        <f>C14+E14</f>
        <v>309176.95199999993</v>
      </c>
      <c r="L15" s="6">
        <f>L4/2</f>
        <v>10166.98</v>
      </c>
      <c r="M15" s="6">
        <f>N4/4</f>
        <v>1016.698</v>
      </c>
      <c r="N15" s="7">
        <f>L15+M15</f>
        <v>11183.678</v>
      </c>
      <c r="O15" s="6">
        <v>500</v>
      </c>
      <c r="P15" s="8">
        <f>O4/4</f>
        <v>50</v>
      </c>
      <c r="Q15" s="7">
        <f>O15+P15</f>
        <v>550</v>
      </c>
    </row>
    <row r="16" spans="1:17" x14ac:dyDescent="0.25">
      <c r="C16" s="3">
        <f>C14+C15</f>
        <v>258847.45999999996</v>
      </c>
      <c r="J16" s="6"/>
      <c r="L16" s="6">
        <f t="shared" ref="L16:L23" si="6">L5/2</f>
        <v>10166.98</v>
      </c>
      <c r="M16" s="6">
        <f t="shared" ref="M16:M24" si="7">N5/4</f>
        <v>1016.698</v>
      </c>
      <c r="N16" s="7">
        <f t="shared" ref="N16:N24" si="8">L16+M16</f>
        <v>11183.678</v>
      </c>
      <c r="O16" s="6">
        <v>500</v>
      </c>
      <c r="P16" s="8">
        <f t="shared" ref="P16:P24" si="9">O5/4</f>
        <v>50</v>
      </c>
      <c r="Q16" s="7">
        <f t="shared" ref="Q16:Q24" si="10">O16+P16</f>
        <v>550</v>
      </c>
    </row>
    <row r="17" spans="3:17" x14ac:dyDescent="0.25">
      <c r="J17" s="6"/>
      <c r="L17" s="6">
        <f t="shared" si="6"/>
        <v>10166.98</v>
      </c>
      <c r="M17" s="6">
        <f t="shared" si="7"/>
        <v>1016.698</v>
      </c>
      <c r="N17" s="7">
        <f t="shared" si="8"/>
        <v>11183.678</v>
      </c>
      <c r="O17" s="6">
        <v>500</v>
      </c>
      <c r="P17" s="8">
        <f t="shared" si="9"/>
        <v>50</v>
      </c>
      <c r="Q17" s="7">
        <f t="shared" si="10"/>
        <v>550</v>
      </c>
    </row>
    <row r="18" spans="3:17" x14ac:dyDescent="0.25">
      <c r="C18" s="3">
        <v>244606.38</v>
      </c>
      <c r="D18">
        <f>C18*20%</f>
        <v>48921.276000000005</v>
      </c>
      <c r="J18" s="6"/>
      <c r="L18" s="6">
        <f t="shared" si="6"/>
        <v>10166.98</v>
      </c>
      <c r="M18" s="6">
        <f t="shared" si="7"/>
        <v>1016.698</v>
      </c>
      <c r="N18" s="7">
        <f t="shared" si="8"/>
        <v>11183.678</v>
      </c>
      <c r="O18" s="6">
        <v>500</v>
      </c>
      <c r="P18" s="8">
        <f t="shared" si="9"/>
        <v>50</v>
      </c>
      <c r="Q18" s="7">
        <f t="shared" si="10"/>
        <v>550</v>
      </c>
    </row>
    <row r="19" spans="3:17" x14ac:dyDescent="0.25">
      <c r="C19">
        <f>C18*2</f>
        <v>489212.76</v>
      </c>
      <c r="D19">
        <f>C19+D18</f>
        <v>538134.03599999996</v>
      </c>
      <c r="J19" s="6"/>
      <c r="L19" s="6">
        <f t="shared" si="6"/>
        <v>10166.98</v>
      </c>
      <c r="M19" s="6">
        <f t="shared" si="7"/>
        <v>1016.698</v>
      </c>
      <c r="N19" s="7">
        <f t="shared" si="8"/>
        <v>11183.678</v>
      </c>
      <c r="O19" s="6">
        <v>500</v>
      </c>
      <c r="P19" s="8">
        <f t="shared" si="9"/>
        <v>50</v>
      </c>
      <c r="Q19" s="7">
        <f t="shared" si="10"/>
        <v>550</v>
      </c>
    </row>
    <row r="20" spans="3:17" x14ac:dyDescent="0.25">
      <c r="J20" s="6"/>
      <c r="L20" s="6">
        <f t="shared" si="6"/>
        <v>31320.910000000003</v>
      </c>
      <c r="M20" s="6">
        <f t="shared" si="7"/>
        <v>3132.0910000000003</v>
      </c>
      <c r="N20" s="7">
        <f t="shared" si="8"/>
        <v>34453.001000000004</v>
      </c>
      <c r="O20" s="6">
        <v>1500</v>
      </c>
      <c r="P20" s="8">
        <f t="shared" si="9"/>
        <v>150</v>
      </c>
      <c r="Q20" s="7">
        <f t="shared" si="10"/>
        <v>1650</v>
      </c>
    </row>
    <row r="21" spans="3:17" x14ac:dyDescent="0.25">
      <c r="J21" s="6"/>
      <c r="L21" s="6">
        <f t="shared" si="6"/>
        <v>10166.98</v>
      </c>
      <c r="M21" s="6">
        <f t="shared" si="7"/>
        <v>1016.698</v>
      </c>
      <c r="N21" s="7">
        <f t="shared" si="8"/>
        <v>11183.678</v>
      </c>
      <c r="O21" s="6">
        <v>500</v>
      </c>
      <c r="P21" s="8">
        <f t="shared" si="9"/>
        <v>50</v>
      </c>
      <c r="Q21" s="7">
        <f t="shared" si="10"/>
        <v>550</v>
      </c>
    </row>
    <row r="22" spans="3:17" x14ac:dyDescent="0.25">
      <c r="J22" s="6"/>
      <c r="L22" s="6">
        <f t="shared" si="6"/>
        <v>10166.98</v>
      </c>
      <c r="M22" s="6">
        <f t="shared" si="7"/>
        <v>1016.698</v>
      </c>
      <c r="N22" s="7">
        <f t="shared" si="8"/>
        <v>11183.678</v>
      </c>
      <c r="O22" s="6">
        <v>500</v>
      </c>
      <c r="P22" s="8">
        <f t="shared" si="9"/>
        <v>50</v>
      </c>
      <c r="Q22" s="7">
        <f t="shared" si="10"/>
        <v>550</v>
      </c>
    </row>
    <row r="23" spans="3:17" x14ac:dyDescent="0.25">
      <c r="J23" s="6"/>
      <c r="L23" s="6">
        <f t="shared" si="6"/>
        <v>10166.98</v>
      </c>
      <c r="M23" s="6">
        <f t="shared" si="7"/>
        <v>1016.698</v>
      </c>
      <c r="N23" s="7">
        <f t="shared" si="8"/>
        <v>11183.678</v>
      </c>
      <c r="O23" s="6">
        <v>500</v>
      </c>
      <c r="P23" s="8">
        <f t="shared" si="9"/>
        <v>50</v>
      </c>
      <c r="Q23" s="7">
        <f t="shared" si="10"/>
        <v>550</v>
      </c>
    </row>
    <row r="24" spans="3:17" x14ac:dyDescent="0.25">
      <c r="C24">
        <f>12000*20%</f>
        <v>2400</v>
      </c>
      <c r="J24" s="6"/>
      <c r="L24" s="6">
        <f>L13/2</f>
        <v>10166.98</v>
      </c>
      <c r="M24" s="6">
        <f t="shared" si="7"/>
        <v>1016.698</v>
      </c>
      <c r="N24" s="7">
        <f t="shared" si="8"/>
        <v>11183.678</v>
      </c>
      <c r="O24" s="6">
        <v>500</v>
      </c>
      <c r="P24" s="8">
        <f t="shared" si="9"/>
        <v>50</v>
      </c>
      <c r="Q24" s="7">
        <f t="shared" si="10"/>
        <v>550</v>
      </c>
    </row>
    <row r="25" spans="3:17" x14ac:dyDescent="0.25">
      <c r="J25" s="6"/>
      <c r="L25" s="6">
        <f>L14/2</f>
        <v>0</v>
      </c>
      <c r="M25" s="6"/>
      <c r="N25" s="6">
        <f>SUM(N15:N24)</f>
        <v>135106.103</v>
      </c>
      <c r="O25" s="6">
        <v>0</v>
      </c>
      <c r="P25" s="6"/>
      <c r="Q25" s="6">
        <f>SUM(Q15:Q24)</f>
        <v>6600</v>
      </c>
    </row>
    <row r="26" spans="3:17" x14ac:dyDescent="0.25">
      <c r="L26" s="6"/>
      <c r="M26" s="6"/>
      <c r="N26" s="6">
        <f>N25*4</f>
        <v>540424.41200000001</v>
      </c>
      <c r="O26" s="6"/>
      <c r="P26" s="6"/>
      <c r="Q26" s="6">
        <f>Q25*4</f>
        <v>26400</v>
      </c>
    </row>
    <row r="27" spans="3:17" x14ac:dyDescent="0.25">
      <c r="L27" s="6"/>
      <c r="M27" s="6"/>
      <c r="O27" s="6">
        <f>N26+Q26</f>
        <v>566824.41200000001</v>
      </c>
      <c r="P27" s="6"/>
    </row>
    <row r="28" spans="3:17" x14ac:dyDescent="0.25">
      <c r="P28" s="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547"/>
  <sheetViews>
    <sheetView topLeftCell="A334" workbookViewId="0">
      <selection activeCell="F329" sqref="F329:F347"/>
    </sheetView>
  </sheetViews>
  <sheetFormatPr baseColWidth="10" defaultColWidth="11.42578125" defaultRowHeight="15" x14ac:dyDescent="0.25"/>
  <cols>
    <col min="10" max="10" width="27.140625" customWidth="1"/>
  </cols>
  <sheetData>
    <row r="1" spans="1:13" x14ac:dyDescent="0.25">
      <c r="A1" t="s">
        <v>4</v>
      </c>
      <c r="B1" t="s">
        <v>5</v>
      </c>
      <c r="C1" t="s">
        <v>6</v>
      </c>
      <c r="D1" t="s">
        <v>7</v>
      </c>
      <c r="E1" t="s">
        <v>8</v>
      </c>
      <c r="F1" t="s">
        <v>9</v>
      </c>
      <c r="G1" t="s">
        <v>10</v>
      </c>
      <c r="H1" t="s">
        <v>11</v>
      </c>
      <c r="I1" t="s">
        <v>12</v>
      </c>
      <c r="J1" t="s">
        <v>13</v>
      </c>
      <c r="K1" t="s">
        <v>14</v>
      </c>
      <c r="L1" t="s">
        <v>15</v>
      </c>
      <c r="M1" t="s">
        <v>16</v>
      </c>
    </row>
    <row r="2" spans="1:13" x14ac:dyDescent="0.25">
      <c r="A2" t="s">
        <v>530</v>
      </c>
      <c r="B2">
        <v>1</v>
      </c>
      <c r="C2">
        <v>1111</v>
      </c>
      <c r="D2">
        <v>14990229</v>
      </c>
      <c r="E2" s="1">
        <v>43899</v>
      </c>
      <c r="F2">
        <v>100</v>
      </c>
      <c r="G2">
        <v>1</v>
      </c>
      <c r="H2">
        <v>1</v>
      </c>
      <c r="I2">
        <v>12</v>
      </c>
      <c r="J2" t="s">
        <v>472</v>
      </c>
      <c r="K2">
        <v>2019</v>
      </c>
      <c r="L2">
        <v>29925</v>
      </c>
    </row>
    <row r="3" spans="1:13" x14ac:dyDescent="0.25">
      <c r="A3" t="s">
        <v>530</v>
      </c>
      <c r="B3">
        <v>1</v>
      </c>
      <c r="C3">
        <v>1111</v>
      </c>
      <c r="D3">
        <v>14990230</v>
      </c>
      <c r="E3" s="1">
        <v>43899</v>
      </c>
      <c r="F3">
        <v>100</v>
      </c>
      <c r="G3">
        <v>1</v>
      </c>
      <c r="H3">
        <v>1</v>
      </c>
      <c r="I3">
        <v>12</v>
      </c>
      <c r="J3" t="s">
        <v>472</v>
      </c>
      <c r="K3">
        <v>2019</v>
      </c>
      <c r="L3">
        <v>1552</v>
      </c>
    </row>
    <row r="4" spans="1:13" x14ac:dyDescent="0.25">
      <c r="A4" t="s">
        <v>530</v>
      </c>
      <c r="B4">
        <v>1</v>
      </c>
      <c r="C4">
        <v>1111</v>
      </c>
      <c r="D4">
        <v>14990233</v>
      </c>
      <c r="E4" s="1">
        <v>43899</v>
      </c>
      <c r="F4">
        <v>100</v>
      </c>
      <c r="G4">
        <v>1</v>
      </c>
      <c r="H4">
        <v>1</v>
      </c>
      <c r="I4">
        <v>12</v>
      </c>
      <c r="J4" t="s">
        <v>472</v>
      </c>
      <c r="K4">
        <v>2020</v>
      </c>
      <c r="L4">
        <v>58</v>
      </c>
    </row>
    <row r="5" spans="1:13" x14ac:dyDescent="0.25">
      <c r="A5" t="s">
        <v>530</v>
      </c>
      <c r="B5">
        <v>1</v>
      </c>
      <c r="C5">
        <v>1111</v>
      </c>
      <c r="D5">
        <v>14990231</v>
      </c>
      <c r="E5" s="1">
        <v>43899</v>
      </c>
      <c r="F5">
        <v>100</v>
      </c>
      <c r="G5">
        <v>1</v>
      </c>
      <c r="H5">
        <v>1</v>
      </c>
      <c r="I5">
        <v>12</v>
      </c>
      <c r="J5" t="s">
        <v>472</v>
      </c>
      <c r="K5">
        <v>2019</v>
      </c>
      <c r="L5">
        <v>31052</v>
      </c>
    </row>
    <row r="6" spans="1:13" x14ac:dyDescent="0.25">
      <c r="A6" t="s">
        <v>530</v>
      </c>
      <c r="B6">
        <v>1</v>
      </c>
      <c r="C6">
        <v>1111</v>
      </c>
      <c r="D6">
        <v>14990232</v>
      </c>
      <c r="E6" s="1">
        <v>43899</v>
      </c>
      <c r="F6">
        <v>100</v>
      </c>
      <c r="G6">
        <v>1</v>
      </c>
      <c r="H6">
        <v>1</v>
      </c>
      <c r="I6">
        <v>12</v>
      </c>
      <c r="J6" t="s">
        <v>472</v>
      </c>
      <c r="K6">
        <v>2019</v>
      </c>
      <c r="L6">
        <v>31071</v>
      </c>
    </row>
    <row r="7" spans="1:13" x14ac:dyDescent="0.25">
      <c r="A7" t="s">
        <v>530</v>
      </c>
      <c r="B7">
        <v>1</v>
      </c>
      <c r="C7">
        <v>1111</v>
      </c>
      <c r="D7">
        <v>15080045</v>
      </c>
      <c r="E7" s="1">
        <v>43899</v>
      </c>
      <c r="F7">
        <v>100</v>
      </c>
      <c r="G7">
        <v>1</v>
      </c>
      <c r="H7">
        <v>1</v>
      </c>
      <c r="I7">
        <v>12</v>
      </c>
      <c r="J7" t="s">
        <v>472</v>
      </c>
      <c r="K7">
        <v>2020</v>
      </c>
      <c r="L7">
        <v>638</v>
      </c>
    </row>
    <row r="8" spans="1:13" x14ac:dyDescent="0.25">
      <c r="A8" t="s">
        <v>530</v>
      </c>
      <c r="B8">
        <v>1</v>
      </c>
      <c r="C8">
        <v>1111</v>
      </c>
      <c r="D8">
        <v>15080046</v>
      </c>
      <c r="E8" s="1">
        <v>43899</v>
      </c>
      <c r="F8">
        <v>100</v>
      </c>
      <c r="G8">
        <v>1</v>
      </c>
      <c r="H8">
        <v>1</v>
      </c>
      <c r="I8">
        <v>12</v>
      </c>
      <c r="J8" t="s">
        <v>472</v>
      </c>
      <c r="K8">
        <v>2020</v>
      </c>
      <c r="L8">
        <v>1841</v>
      </c>
    </row>
    <row r="9" spans="1:13" x14ac:dyDescent="0.25">
      <c r="A9" t="s">
        <v>530</v>
      </c>
      <c r="B9">
        <v>1</v>
      </c>
      <c r="C9">
        <v>1111</v>
      </c>
      <c r="D9">
        <v>15080047</v>
      </c>
      <c r="E9" s="1">
        <v>43899</v>
      </c>
      <c r="F9">
        <v>100</v>
      </c>
      <c r="G9">
        <v>1</v>
      </c>
      <c r="H9">
        <v>1</v>
      </c>
      <c r="I9">
        <v>12</v>
      </c>
      <c r="J9" t="s">
        <v>472</v>
      </c>
      <c r="K9">
        <v>2020</v>
      </c>
      <c r="L9">
        <v>2181</v>
      </c>
    </row>
    <row r="10" spans="1:13" x14ac:dyDescent="0.25">
      <c r="A10" t="s">
        <v>530</v>
      </c>
      <c r="B10">
        <v>1</v>
      </c>
      <c r="C10">
        <v>1111</v>
      </c>
      <c r="D10">
        <v>15080057</v>
      </c>
      <c r="E10" s="1">
        <v>43899</v>
      </c>
      <c r="F10">
        <v>100</v>
      </c>
      <c r="G10">
        <v>1</v>
      </c>
      <c r="H10">
        <v>1</v>
      </c>
      <c r="I10">
        <v>12</v>
      </c>
      <c r="J10" t="s">
        <v>472</v>
      </c>
      <c r="K10">
        <v>2020</v>
      </c>
      <c r="L10">
        <v>1163</v>
      </c>
    </row>
    <row r="11" spans="1:13" x14ac:dyDescent="0.25">
      <c r="A11" t="s">
        <v>530</v>
      </c>
      <c r="B11">
        <v>1</v>
      </c>
      <c r="C11">
        <v>1111</v>
      </c>
      <c r="D11">
        <v>15080078</v>
      </c>
      <c r="E11" s="1">
        <v>43899</v>
      </c>
      <c r="F11">
        <v>100</v>
      </c>
      <c r="G11">
        <v>1</v>
      </c>
      <c r="H11">
        <v>1</v>
      </c>
      <c r="I11">
        <v>12</v>
      </c>
      <c r="J11" t="s">
        <v>472</v>
      </c>
      <c r="K11">
        <v>2020</v>
      </c>
      <c r="L11">
        <v>535</v>
      </c>
    </row>
    <row r="12" spans="1:13" x14ac:dyDescent="0.25">
      <c r="A12" t="s">
        <v>530</v>
      </c>
      <c r="B12">
        <v>1</v>
      </c>
      <c r="C12">
        <v>1111</v>
      </c>
      <c r="D12">
        <v>15080079</v>
      </c>
      <c r="E12" s="1">
        <v>43899</v>
      </c>
      <c r="F12">
        <v>100</v>
      </c>
      <c r="G12">
        <v>1</v>
      </c>
      <c r="H12">
        <v>1</v>
      </c>
      <c r="I12">
        <v>12</v>
      </c>
      <c r="J12" t="s">
        <v>472</v>
      </c>
      <c r="K12">
        <v>2020</v>
      </c>
      <c r="L12">
        <v>638</v>
      </c>
    </row>
    <row r="13" spans="1:13" x14ac:dyDescent="0.25">
      <c r="A13" t="s">
        <v>530</v>
      </c>
      <c r="B13">
        <v>1</v>
      </c>
      <c r="C13">
        <v>1111</v>
      </c>
      <c r="D13">
        <v>15080080</v>
      </c>
      <c r="E13" s="1">
        <v>43899</v>
      </c>
      <c r="F13">
        <v>100</v>
      </c>
      <c r="G13">
        <v>1</v>
      </c>
      <c r="H13">
        <v>1</v>
      </c>
      <c r="I13">
        <v>12</v>
      </c>
      <c r="J13" t="s">
        <v>472</v>
      </c>
      <c r="K13">
        <v>2020</v>
      </c>
      <c r="L13">
        <v>1035</v>
      </c>
    </row>
    <row r="14" spans="1:13" x14ac:dyDescent="0.25">
      <c r="A14" t="s">
        <v>530</v>
      </c>
      <c r="B14">
        <v>1</v>
      </c>
      <c r="C14">
        <v>1111</v>
      </c>
      <c r="D14">
        <v>15080086</v>
      </c>
      <c r="E14" s="1">
        <v>43899</v>
      </c>
      <c r="F14">
        <v>100</v>
      </c>
      <c r="G14">
        <v>1</v>
      </c>
      <c r="H14">
        <v>1</v>
      </c>
      <c r="I14">
        <v>12</v>
      </c>
      <c r="J14" t="s">
        <v>472</v>
      </c>
      <c r="K14">
        <v>2020</v>
      </c>
      <c r="L14">
        <v>883</v>
      </c>
    </row>
    <row r="15" spans="1:13" x14ac:dyDescent="0.25">
      <c r="A15" t="s">
        <v>530</v>
      </c>
      <c r="B15">
        <v>1</v>
      </c>
      <c r="C15">
        <v>1111</v>
      </c>
      <c r="D15">
        <v>15080087</v>
      </c>
      <c r="E15" s="1">
        <v>43899</v>
      </c>
      <c r="F15">
        <v>100</v>
      </c>
      <c r="G15">
        <v>1</v>
      </c>
      <c r="H15">
        <v>1</v>
      </c>
      <c r="I15">
        <v>12</v>
      </c>
      <c r="J15" t="s">
        <v>472</v>
      </c>
      <c r="K15">
        <v>2020</v>
      </c>
      <c r="L15">
        <v>555</v>
      </c>
    </row>
    <row r="16" spans="1:13" x14ac:dyDescent="0.25">
      <c r="A16" t="s">
        <v>530</v>
      </c>
      <c r="B16">
        <v>1</v>
      </c>
      <c r="C16">
        <v>1111</v>
      </c>
      <c r="D16">
        <v>15080089</v>
      </c>
      <c r="E16" s="1">
        <v>43899</v>
      </c>
      <c r="F16">
        <v>100</v>
      </c>
      <c r="G16">
        <v>1</v>
      </c>
      <c r="H16">
        <v>1</v>
      </c>
      <c r="I16">
        <v>12</v>
      </c>
      <c r="J16" t="s">
        <v>472</v>
      </c>
      <c r="K16">
        <v>2019</v>
      </c>
      <c r="L16">
        <v>31052</v>
      </c>
    </row>
    <row r="17" spans="1:12" x14ac:dyDescent="0.25">
      <c r="A17" t="s">
        <v>530</v>
      </c>
      <c r="B17">
        <v>1</v>
      </c>
      <c r="C17">
        <v>1111</v>
      </c>
      <c r="D17">
        <v>15080090</v>
      </c>
      <c r="E17" s="1">
        <v>43899</v>
      </c>
      <c r="F17">
        <v>100</v>
      </c>
      <c r="G17">
        <v>1</v>
      </c>
      <c r="H17">
        <v>1</v>
      </c>
      <c r="I17">
        <v>12</v>
      </c>
      <c r="J17" t="s">
        <v>472</v>
      </c>
      <c r="K17">
        <v>2019</v>
      </c>
      <c r="L17">
        <v>30784</v>
      </c>
    </row>
    <row r="18" spans="1:12" x14ac:dyDescent="0.25">
      <c r="A18" t="s">
        <v>530</v>
      </c>
      <c r="B18">
        <v>1</v>
      </c>
      <c r="C18">
        <v>1111</v>
      </c>
      <c r="D18">
        <v>15420122</v>
      </c>
      <c r="E18" s="1">
        <v>44040</v>
      </c>
      <c r="F18">
        <v>100</v>
      </c>
      <c r="G18">
        <v>1</v>
      </c>
      <c r="H18">
        <v>1</v>
      </c>
      <c r="I18">
        <v>12</v>
      </c>
      <c r="J18" t="s">
        <v>472</v>
      </c>
      <c r="K18">
        <v>2020</v>
      </c>
      <c r="L18">
        <v>19068</v>
      </c>
    </row>
    <row r="19" spans="1:12" x14ac:dyDescent="0.25">
      <c r="A19" t="s">
        <v>530</v>
      </c>
      <c r="B19">
        <v>1</v>
      </c>
      <c r="C19">
        <v>1111</v>
      </c>
      <c r="D19">
        <v>15380117</v>
      </c>
      <c r="E19" s="1">
        <v>44019</v>
      </c>
      <c r="F19">
        <v>65</v>
      </c>
      <c r="G19">
        <v>1</v>
      </c>
      <c r="H19">
        <v>1</v>
      </c>
      <c r="I19">
        <v>12</v>
      </c>
      <c r="J19" t="s">
        <v>472</v>
      </c>
      <c r="K19">
        <v>2020</v>
      </c>
      <c r="L19">
        <v>17008</v>
      </c>
    </row>
    <row r="20" spans="1:12" x14ac:dyDescent="0.25">
      <c r="A20" t="s">
        <v>530</v>
      </c>
      <c r="B20">
        <v>1</v>
      </c>
      <c r="C20">
        <v>1111</v>
      </c>
      <c r="D20">
        <v>15380118</v>
      </c>
      <c r="E20" s="1">
        <v>44019</v>
      </c>
      <c r="F20">
        <v>65</v>
      </c>
      <c r="G20">
        <v>1</v>
      </c>
      <c r="H20">
        <v>1</v>
      </c>
      <c r="I20">
        <v>12</v>
      </c>
      <c r="J20" t="s">
        <v>472</v>
      </c>
      <c r="K20">
        <v>2020</v>
      </c>
      <c r="L20">
        <v>16422</v>
      </c>
    </row>
    <row r="21" spans="1:12" x14ac:dyDescent="0.25">
      <c r="A21" t="s">
        <v>530</v>
      </c>
      <c r="B21">
        <v>1</v>
      </c>
      <c r="C21">
        <v>1111</v>
      </c>
      <c r="D21">
        <v>15380134</v>
      </c>
      <c r="E21" s="1">
        <v>44019</v>
      </c>
      <c r="F21">
        <v>100</v>
      </c>
      <c r="G21">
        <v>1</v>
      </c>
      <c r="H21">
        <v>1</v>
      </c>
      <c r="I21">
        <v>12</v>
      </c>
      <c r="J21" t="s">
        <v>472</v>
      </c>
      <c r="K21">
        <v>2020</v>
      </c>
      <c r="L21">
        <v>1265</v>
      </c>
    </row>
    <row r="22" spans="1:12" x14ac:dyDescent="0.25">
      <c r="A22" t="s">
        <v>530</v>
      </c>
      <c r="B22">
        <v>1</v>
      </c>
      <c r="C22">
        <v>1111</v>
      </c>
      <c r="D22">
        <v>15380138</v>
      </c>
      <c r="E22" s="1">
        <v>44019</v>
      </c>
      <c r="F22">
        <v>100</v>
      </c>
      <c r="G22">
        <v>1</v>
      </c>
      <c r="H22">
        <v>1</v>
      </c>
      <c r="I22">
        <v>12</v>
      </c>
      <c r="J22" t="s">
        <v>472</v>
      </c>
      <c r="K22">
        <v>2020</v>
      </c>
      <c r="L22">
        <v>16422</v>
      </c>
    </row>
    <row r="23" spans="1:12" x14ac:dyDescent="0.25">
      <c r="A23" t="s">
        <v>530</v>
      </c>
      <c r="B23">
        <v>1</v>
      </c>
      <c r="C23">
        <v>1111</v>
      </c>
      <c r="D23">
        <v>15380139</v>
      </c>
      <c r="E23" s="1">
        <v>44019</v>
      </c>
      <c r="F23">
        <v>100</v>
      </c>
      <c r="G23">
        <v>1</v>
      </c>
      <c r="H23">
        <v>1</v>
      </c>
      <c r="I23">
        <v>12</v>
      </c>
      <c r="J23" t="s">
        <v>472</v>
      </c>
      <c r="K23">
        <v>2020</v>
      </c>
      <c r="L23">
        <v>16417</v>
      </c>
    </row>
    <row r="24" spans="1:12" x14ac:dyDescent="0.25">
      <c r="A24" t="s">
        <v>530</v>
      </c>
      <c r="B24">
        <v>1</v>
      </c>
      <c r="C24">
        <v>1111</v>
      </c>
      <c r="D24">
        <v>15390077</v>
      </c>
      <c r="E24" s="1">
        <v>44019</v>
      </c>
      <c r="F24">
        <v>100</v>
      </c>
      <c r="G24">
        <v>1</v>
      </c>
      <c r="H24">
        <v>1</v>
      </c>
      <c r="I24">
        <v>12</v>
      </c>
      <c r="J24" t="s">
        <v>472</v>
      </c>
      <c r="K24">
        <v>2020</v>
      </c>
      <c r="L24">
        <v>17008</v>
      </c>
    </row>
    <row r="25" spans="1:12" x14ac:dyDescent="0.25">
      <c r="A25" t="s">
        <v>530</v>
      </c>
      <c r="B25">
        <v>1</v>
      </c>
      <c r="C25">
        <v>1111</v>
      </c>
      <c r="D25">
        <v>15180131</v>
      </c>
      <c r="E25" s="1">
        <v>43923</v>
      </c>
      <c r="F25">
        <v>100</v>
      </c>
      <c r="G25">
        <v>1</v>
      </c>
      <c r="H25">
        <v>1</v>
      </c>
      <c r="I25">
        <v>12</v>
      </c>
      <c r="J25" t="s">
        <v>472</v>
      </c>
      <c r="K25">
        <v>2020</v>
      </c>
      <c r="L25">
        <v>229</v>
      </c>
    </row>
    <row r="26" spans="1:12" x14ac:dyDescent="0.25">
      <c r="A26" t="s">
        <v>530</v>
      </c>
      <c r="B26">
        <v>1</v>
      </c>
      <c r="C26">
        <v>1111</v>
      </c>
      <c r="D26">
        <v>15180075</v>
      </c>
      <c r="E26" s="1">
        <v>43923</v>
      </c>
      <c r="F26">
        <v>100</v>
      </c>
      <c r="G26">
        <v>1</v>
      </c>
      <c r="H26">
        <v>1</v>
      </c>
      <c r="I26">
        <v>12</v>
      </c>
      <c r="J26" t="s">
        <v>472</v>
      </c>
      <c r="K26">
        <v>2020</v>
      </c>
      <c r="L26">
        <v>3117</v>
      </c>
    </row>
    <row r="27" spans="1:12" x14ac:dyDescent="0.25">
      <c r="A27" t="s">
        <v>530</v>
      </c>
      <c r="B27">
        <v>1</v>
      </c>
      <c r="C27">
        <v>1111</v>
      </c>
      <c r="D27">
        <v>15180102</v>
      </c>
      <c r="E27" s="1">
        <v>43923</v>
      </c>
      <c r="F27">
        <v>100</v>
      </c>
      <c r="G27">
        <v>1</v>
      </c>
      <c r="H27">
        <v>1</v>
      </c>
      <c r="I27">
        <v>12</v>
      </c>
      <c r="J27" t="s">
        <v>472</v>
      </c>
      <c r="K27">
        <v>2020</v>
      </c>
      <c r="L27">
        <v>284</v>
      </c>
    </row>
    <row r="28" spans="1:12" x14ac:dyDescent="0.25">
      <c r="A28" t="s">
        <v>530</v>
      </c>
      <c r="B28">
        <v>1</v>
      </c>
      <c r="C28">
        <v>1111</v>
      </c>
      <c r="D28">
        <v>15180130</v>
      </c>
      <c r="E28" s="1">
        <v>43923</v>
      </c>
      <c r="F28">
        <v>100</v>
      </c>
      <c r="G28">
        <v>1</v>
      </c>
      <c r="H28">
        <v>1</v>
      </c>
      <c r="I28">
        <v>12</v>
      </c>
      <c r="J28" t="s">
        <v>472</v>
      </c>
      <c r="K28">
        <v>2020</v>
      </c>
      <c r="L28">
        <v>3578</v>
      </c>
    </row>
    <row r="29" spans="1:12" x14ac:dyDescent="0.25">
      <c r="A29" t="s">
        <v>530</v>
      </c>
      <c r="B29">
        <v>1</v>
      </c>
      <c r="C29">
        <v>1111</v>
      </c>
      <c r="D29">
        <v>15180116</v>
      </c>
      <c r="E29" s="1">
        <v>43923</v>
      </c>
      <c r="F29">
        <v>100</v>
      </c>
      <c r="G29">
        <v>1</v>
      </c>
      <c r="H29">
        <v>1</v>
      </c>
      <c r="I29">
        <v>12</v>
      </c>
      <c r="J29" t="s">
        <v>472</v>
      </c>
      <c r="K29">
        <v>2020</v>
      </c>
      <c r="L29">
        <v>4287</v>
      </c>
    </row>
    <row r="30" spans="1:12" x14ac:dyDescent="0.25">
      <c r="A30" t="s">
        <v>530</v>
      </c>
      <c r="B30">
        <v>1</v>
      </c>
      <c r="C30">
        <v>1111</v>
      </c>
      <c r="D30">
        <v>15180074</v>
      </c>
      <c r="E30" s="1">
        <v>43923</v>
      </c>
      <c r="F30">
        <v>100</v>
      </c>
      <c r="G30">
        <v>1</v>
      </c>
      <c r="H30">
        <v>1</v>
      </c>
      <c r="I30">
        <v>12</v>
      </c>
      <c r="J30" t="s">
        <v>472</v>
      </c>
      <c r="K30">
        <v>2020</v>
      </c>
      <c r="L30">
        <v>3106</v>
      </c>
    </row>
    <row r="31" spans="1:12" x14ac:dyDescent="0.25">
      <c r="A31" t="s">
        <v>530</v>
      </c>
      <c r="B31">
        <v>1</v>
      </c>
      <c r="C31">
        <v>1111</v>
      </c>
      <c r="D31">
        <v>15180095</v>
      </c>
      <c r="E31" s="1">
        <v>43923</v>
      </c>
      <c r="F31">
        <v>100</v>
      </c>
      <c r="G31">
        <v>1</v>
      </c>
      <c r="H31">
        <v>1</v>
      </c>
      <c r="I31">
        <v>12</v>
      </c>
      <c r="J31" t="s">
        <v>472</v>
      </c>
      <c r="K31">
        <v>2020</v>
      </c>
      <c r="L31">
        <v>3936</v>
      </c>
    </row>
    <row r="32" spans="1:12" x14ac:dyDescent="0.25">
      <c r="A32" t="s">
        <v>530</v>
      </c>
      <c r="B32">
        <v>1</v>
      </c>
      <c r="C32">
        <v>1111</v>
      </c>
      <c r="D32">
        <v>15320078</v>
      </c>
      <c r="E32" s="1">
        <v>43992</v>
      </c>
      <c r="F32">
        <v>100</v>
      </c>
      <c r="G32">
        <v>1</v>
      </c>
      <c r="H32">
        <v>1</v>
      </c>
      <c r="I32">
        <v>12</v>
      </c>
      <c r="J32" t="s">
        <v>472</v>
      </c>
      <c r="K32">
        <v>2020</v>
      </c>
      <c r="L32">
        <v>9771</v>
      </c>
    </row>
    <row r="33" spans="1:12" x14ac:dyDescent="0.25">
      <c r="A33" t="s">
        <v>530</v>
      </c>
      <c r="B33">
        <v>1</v>
      </c>
      <c r="C33">
        <v>1111</v>
      </c>
      <c r="D33">
        <v>15320117</v>
      </c>
      <c r="E33" s="1">
        <v>43992</v>
      </c>
      <c r="F33">
        <v>100</v>
      </c>
      <c r="G33">
        <v>1</v>
      </c>
      <c r="H33">
        <v>1</v>
      </c>
      <c r="I33">
        <v>12</v>
      </c>
      <c r="J33" t="s">
        <v>472</v>
      </c>
      <c r="K33">
        <v>2020</v>
      </c>
      <c r="L33">
        <v>5120</v>
      </c>
    </row>
    <row r="34" spans="1:12" x14ac:dyDescent="0.25">
      <c r="A34" t="s">
        <v>530</v>
      </c>
      <c r="B34">
        <v>1</v>
      </c>
      <c r="C34">
        <v>1111</v>
      </c>
      <c r="D34">
        <v>15320118</v>
      </c>
      <c r="E34" s="1">
        <v>43992</v>
      </c>
      <c r="F34">
        <v>100</v>
      </c>
      <c r="G34">
        <v>1</v>
      </c>
      <c r="H34">
        <v>1</v>
      </c>
      <c r="I34">
        <v>12</v>
      </c>
      <c r="J34" t="s">
        <v>472</v>
      </c>
      <c r="K34">
        <v>2020</v>
      </c>
      <c r="L34">
        <v>4935</v>
      </c>
    </row>
    <row r="35" spans="1:12" x14ac:dyDescent="0.25">
      <c r="A35" t="s">
        <v>530</v>
      </c>
      <c r="B35">
        <v>1</v>
      </c>
      <c r="C35">
        <v>1111</v>
      </c>
      <c r="D35">
        <v>15320085</v>
      </c>
      <c r="E35" s="1">
        <v>43992</v>
      </c>
      <c r="F35">
        <v>100</v>
      </c>
      <c r="G35">
        <v>1</v>
      </c>
      <c r="H35">
        <v>1</v>
      </c>
      <c r="I35">
        <v>12</v>
      </c>
      <c r="J35" t="s">
        <v>472</v>
      </c>
      <c r="K35">
        <v>2020</v>
      </c>
      <c r="L35">
        <v>6236</v>
      </c>
    </row>
    <row r="36" spans="1:12" x14ac:dyDescent="0.25">
      <c r="A36" t="s">
        <v>530</v>
      </c>
      <c r="B36">
        <v>1</v>
      </c>
      <c r="C36">
        <v>1111</v>
      </c>
      <c r="D36">
        <v>15320116</v>
      </c>
      <c r="E36" s="1">
        <v>43992</v>
      </c>
      <c r="F36">
        <v>100</v>
      </c>
      <c r="G36">
        <v>1</v>
      </c>
      <c r="H36">
        <v>1</v>
      </c>
      <c r="I36">
        <v>12</v>
      </c>
      <c r="J36" t="s">
        <v>472</v>
      </c>
      <c r="K36">
        <v>2020</v>
      </c>
      <c r="L36">
        <v>5176</v>
      </c>
    </row>
    <row r="37" spans="1:12" x14ac:dyDescent="0.25">
      <c r="A37" t="s">
        <v>530</v>
      </c>
      <c r="B37">
        <v>1</v>
      </c>
      <c r="C37">
        <v>1111</v>
      </c>
      <c r="D37">
        <v>14880118</v>
      </c>
      <c r="E37" s="1">
        <v>43850</v>
      </c>
      <c r="F37">
        <v>100</v>
      </c>
      <c r="G37">
        <v>1</v>
      </c>
      <c r="H37">
        <v>1</v>
      </c>
      <c r="I37">
        <v>12</v>
      </c>
      <c r="J37" t="s">
        <v>472</v>
      </c>
      <c r="K37">
        <v>2019</v>
      </c>
      <c r="L37">
        <v>25152</v>
      </c>
    </row>
    <row r="38" spans="1:12" x14ac:dyDescent="0.25">
      <c r="A38" t="s">
        <v>530</v>
      </c>
      <c r="B38">
        <v>1</v>
      </c>
      <c r="C38">
        <v>1111</v>
      </c>
      <c r="D38">
        <v>14880119</v>
      </c>
      <c r="E38" s="1">
        <v>43850</v>
      </c>
      <c r="F38">
        <v>100</v>
      </c>
      <c r="G38">
        <v>1</v>
      </c>
      <c r="H38">
        <v>1</v>
      </c>
      <c r="I38">
        <v>12</v>
      </c>
      <c r="J38" t="s">
        <v>472</v>
      </c>
      <c r="K38">
        <v>2019</v>
      </c>
      <c r="L38">
        <v>28460</v>
      </c>
    </row>
    <row r="39" spans="1:12" x14ac:dyDescent="0.25">
      <c r="A39" t="s">
        <v>530</v>
      </c>
      <c r="B39">
        <v>1</v>
      </c>
      <c r="C39">
        <v>1111</v>
      </c>
      <c r="D39">
        <v>15490179</v>
      </c>
      <c r="E39" s="1">
        <v>44067</v>
      </c>
      <c r="F39">
        <v>100</v>
      </c>
      <c r="G39">
        <v>1</v>
      </c>
      <c r="H39">
        <v>1</v>
      </c>
      <c r="I39">
        <v>12</v>
      </c>
      <c r="J39" t="s">
        <v>472</v>
      </c>
      <c r="K39">
        <v>2020</v>
      </c>
      <c r="L39">
        <v>21117</v>
      </c>
    </row>
    <row r="40" spans="1:12" x14ac:dyDescent="0.25">
      <c r="A40" t="s">
        <v>530</v>
      </c>
      <c r="B40">
        <v>1</v>
      </c>
      <c r="C40">
        <v>1111</v>
      </c>
      <c r="D40">
        <v>15490161</v>
      </c>
      <c r="E40" s="1">
        <v>44067</v>
      </c>
      <c r="F40">
        <v>100</v>
      </c>
      <c r="G40">
        <v>1</v>
      </c>
      <c r="H40">
        <v>1</v>
      </c>
      <c r="I40">
        <v>12</v>
      </c>
      <c r="J40" t="s">
        <v>472</v>
      </c>
      <c r="K40">
        <v>2020</v>
      </c>
      <c r="L40">
        <v>22890</v>
      </c>
    </row>
    <row r="41" spans="1:12" x14ac:dyDescent="0.25">
      <c r="A41" t="s">
        <v>530</v>
      </c>
      <c r="B41">
        <v>1</v>
      </c>
      <c r="C41">
        <v>1111</v>
      </c>
      <c r="D41">
        <v>15180351</v>
      </c>
      <c r="E41" s="1">
        <v>43948</v>
      </c>
      <c r="F41">
        <v>40</v>
      </c>
      <c r="G41">
        <v>1</v>
      </c>
      <c r="H41">
        <v>1</v>
      </c>
      <c r="I41">
        <v>150</v>
      </c>
      <c r="J41" t="s">
        <v>470</v>
      </c>
      <c r="K41">
        <v>2019</v>
      </c>
      <c r="L41">
        <v>22935</v>
      </c>
    </row>
    <row r="42" spans="1:12" x14ac:dyDescent="0.25">
      <c r="A42" t="s">
        <v>530</v>
      </c>
      <c r="B42">
        <v>1</v>
      </c>
      <c r="C42">
        <v>1111</v>
      </c>
      <c r="D42">
        <v>15180349</v>
      </c>
      <c r="E42" s="1">
        <v>43948</v>
      </c>
      <c r="F42">
        <v>120</v>
      </c>
      <c r="G42">
        <v>3</v>
      </c>
      <c r="H42">
        <v>1</v>
      </c>
      <c r="I42">
        <v>150</v>
      </c>
      <c r="J42" t="s">
        <v>470</v>
      </c>
      <c r="K42">
        <v>2019</v>
      </c>
      <c r="L42">
        <v>22935</v>
      </c>
    </row>
    <row r="43" spans="1:12" x14ac:dyDescent="0.25">
      <c r="A43" t="s">
        <v>530</v>
      </c>
      <c r="B43">
        <v>1</v>
      </c>
      <c r="C43">
        <v>1111</v>
      </c>
      <c r="D43">
        <v>15180350</v>
      </c>
      <c r="E43" s="1">
        <v>43948</v>
      </c>
      <c r="F43">
        <v>250</v>
      </c>
      <c r="G43">
        <v>1</v>
      </c>
      <c r="H43">
        <v>1</v>
      </c>
      <c r="I43">
        <v>150</v>
      </c>
      <c r="J43" t="s">
        <v>470</v>
      </c>
      <c r="K43">
        <v>2019</v>
      </c>
      <c r="L43">
        <v>22935</v>
      </c>
    </row>
    <row r="44" spans="1:12" x14ac:dyDescent="0.25">
      <c r="A44" t="s">
        <v>530</v>
      </c>
      <c r="B44">
        <v>1</v>
      </c>
      <c r="C44">
        <v>1111</v>
      </c>
      <c r="D44">
        <v>14990213</v>
      </c>
      <c r="E44" s="1">
        <v>43899</v>
      </c>
      <c r="F44">
        <v>70.73</v>
      </c>
      <c r="G44">
        <v>1</v>
      </c>
      <c r="H44">
        <v>1</v>
      </c>
      <c r="I44">
        <v>150</v>
      </c>
      <c r="J44" t="s">
        <v>470</v>
      </c>
      <c r="K44">
        <v>2019</v>
      </c>
      <c r="L44">
        <v>27262</v>
      </c>
    </row>
    <row r="45" spans="1:12" x14ac:dyDescent="0.25">
      <c r="A45" t="s">
        <v>530</v>
      </c>
      <c r="B45">
        <v>1</v>
      </c>
      <c r="C45">
        <v>1111</v>
      </c>
      <c r="D45">
        <v>14990216</v>
      </c>
      <c r="E45" s="1">
        <v>43899</v>
      </c>
      <c r="F45">
        <v>40</v>
      </c>
      <c r="G45">
        <v>1</v>
      </c>
      <c r="H45">
        <v>1</v>
      </c>
      <c r="I45">
        <v>150</v>
      </c>
      <c r="J45" t="s">
        <v>470</v>
      </c>
      <c r="K45">
        <v>2019</v>
      </c>
      <c r="L45">
        <v>1382</v>
      </c>
    </row>
    <row r="46" spans="1:12" x14ac:dyDescent="0.25">
      <c r="A46" t="s">
        <v>530</v>
      </c>
      <c r="B46">
        <v>1</v>
      </c>
      <c r="C46">
        <v>1111</v>
      </c>
      <c r="D46">
        <v>14990217</v>
      </c>
      <c r="E46" s="1">
        <v>43899</v>
      </c>
      <c r="F46">
        <v>40</v>
      </c>
      <c r="G46">
        <v>1</v>
      </c>
      <c r="H46">
        <v>1</v>
      </c>
      <c r="I46">
        <v>150</v>
      </c>
      <c r="J46" t="s">
        <v>470</v>
      </c>
      <c r="K46">
        <v>2019</v>
      </c>
      <c r="L46">
        <v>1382</v>
      </c>
    </row>
    <row r="47" spans="1:12" x14ac:dyDescent="0.25">
      <c r="A47" t="s">
        <v>530</v>
      </c>
      <c r="B47">
        <v>1</v>
      </c>
      <c r="C47">
        <v>1111</v>
      </c>
      <c r="D47">
        <v>14990218</v>
      </c>
      <c r="E47" s="1">
        <v>43899</v>
      </c>
      <c r="F47">
        <v>40</v>
      </c>
      <c r="G47">
        <v>1</v>
      </c>
      <c r="H47">
        <v>1</v>
      </c>
      <c r="I47">
        <v>150</v>
      </c>
      <c r="J47" t="s">
        <v>470</v>
      </c>
      <c r="K47">
        <v>2019</v>
      </c>
      <c r="L47">
        <v>26083</v>
      </c>
    </row>
    <row r="48" spans="1:12" x14ac:dyDescent="0.25">
      <c r="A48" t="s">
        <v>530</v>
      </c>
      <c r="B48">
        <v>1</v>
      </c>
      <c r="C48">
        <v>1111</v>
      </c>
      <c r="D48">
        <v>14990219</v>
      </c>
      <c r="E48" s="1">
        <v>43899</v>
      </c>
      <c r="F48">
        <v>40</v>
      </c>
      <c r="G48">
        <v>1</v>
      </c>
      <c r="H48">
        <v>1</v>
      </c>
      <c r="I48">
        <v>150</v>
      </c>
      <c r="J48" t="s">
        <v>470</v>
      </c>
      <c r="K48">
        <v>2019</v>
      </c>
      <c r="L48">
        <v>29925</v>
      </c>
    </row>
    <row r="49" spans="1:12" x14ac:dyDescent="0.25">
      <c r="A49" t="s">
        <v>530</v>
      </c>
      <c r="B49">
        <v>1</v>
      </c>
      <c r="C49">
        <v>1111</v>
      </c>
      <c r="D49">
        <v>14990225</v>
      </c>
      <c r="E49" s="1">
        <v>43899</v>
      </c>
      <c r="F49">
        <v>40</v>
      </c>
      <c r="G49">
        <v>1</v>
      </c>
      <c r="H49">
        <v>1</v>
      </c>
      <c r="I49">
        <v>150</v>
      </c>
      <c r="J49" t="s">
        <v>470</v>
      </c>
      <c r="K49">
        <v>2019</v>
      </c>
      <c r="L49">
        <v>27539</v>
      </c>
    </row>
    <row r="50" spans="1:12" x14ac:dyDescent="0.25">
      <c r="A50" t="s">
        <v>530</v>
      </c>
      <c r="B50">
        <v>1</v>
      </c>
      <c r="C50">
        <v>1111</v>
      </c>
      <c r="D50">
        <v>14990236</v>
      </c>
      <c r="E50" s="1">
        <v>43899</v>
      </c>
      <c r="F50">
        <v>65</v>
      </c>
      <c r="G50">
        <v>1</v>
      </c>
      <c r="H50">
        <v>1</v>
      </c>
      <c r="I50">
        <v>150</v>
      </c>
      <c r="J50" t="s">
        <v>470</v>
      </c>
      <c r="K50">
        <v>2019</v>
      </c>
      <c r="L50">
        <v>31052</v>
      </c>
    </row>
    <row r="51" spans="1:12" x14ac:dyDescent="0.25">
      <c r="A51" t="s">
        <v>530</v>
      </c>
      <c r="B51">
        <v>1</v>
      </c>
      <c r="C51">
        <v>1111</v>
      </c>
      <c r="D51">
        <v>14990226</v>
      </c>
      <c r="E51" s="1">
        <v>43899</v>
      </c>
      <c r="F51">
        <v>40</v>
      </c>
      <c r="G51">
        <v>1</v>
      </c>
      <c r="H51">
        <v>1</v>
      </c>
      <c r="I51">
        <v>150</v>
      </c>
      <c r="J51" t="s">
        <v>470</v>
      </c>
      <c r="K51">
        <v>2019</v>
      </c>
      <c r="L51">
        <v>20587</v>
      </c>
    </row>
    <row r="52" spans="1:12" x14ac:dyDescent="0.25">
      <c r="A52" t="s">
        <v>530</v>
      </c>
      <c r="B52">
        <v>1</v>
      </c>
      <c r="C52">
        <v>1111</v>
      </c>
      <c r="D52">
        <v>14990227</v>
      </c>
      <c r="E52" s="1">
        <v>43899</v>
      </c>
      <c r="F52">
        <v>40</v>
      </c>
      <c r="G52">
        <v>1</v>
      </c>
      <c r="H52">
        <v>1</v>
      </c>
      <c r="I52">
        <v>150</v>
      </c>
      <c r="J52" t="s">
        <v>470</v>
      </c>
      <c r="K52">
        <v>2019</v>
      </c>
      <c r="L52">
        <v>23520</v>
      </c>
    </row>
    <row r="53" spans="1:12" x14ac:dyDescent="0.25">
      <c r="A53" t="s">
        <v>530</v>
      </c>
      <c r="B53">
        <v>1</v>
      </c>
      <c r="C53">
        <v>1111</v>
      </c>
      <c r="D53">
        <v>14990228</v>
      </c>
      <c r="E53" s="1">
        <v>43899</v>
      </c>
      <c r="F53">
        <v>40</v>
      </c>
      <c r="G53">
        <v>1</v>
      </c>
      <c r="H53">
        <v>1</v>
      </c>
      <c r="I53">
        <v>150</v>
      </c>
      <c r="J53" t="s">
        <v>470</v>
      </c>
      <c r="K53">
        <v>2019</v>
      </c>
      <c r="L53">
        <v>29925</v>
      </c>
    </row>
    <row r="54" spans="1:12" x14ac:dyDescent="0.25">
      <c r="A54" t="s">
        <v>530</v>
      </c>
      <c r="B54">
        <v>1</v>
      </c>
      <c r="C54">
        <v>1111</v>
      </c>
      <c r="D54">
        <v>14990234</v>
      </c>
      <c r="E54" s="1">
        <v>43899</v>
      </c>
      <c r="F54">
        <v>65</v>
      </c>
      <c r="G54">
        <v>1</v>
      </c>
      <c r="H54">
        <v>1</v>
      </c>
      <c r="I54">
        <v>150</v>
      </c>
      <c r="J54" t="s">
        <v>470</v>
      </c>
      <c r="K54">
        <v>2019</v>
      </c>
      <c r="L54">
        <v>31071</v>
      </c>
    </row>
    <row r="55" spans="1:12" x14ac:dyDescent="0.25">
      <c r="A55" t="s">
        <v>530</v>
      </c>
      <c r="B55">
        <v>1</v>
      </c>
      <c r="C55">
        <v>1111</v>
      </c>
      <c r="D55">
        <v>14990235</v>
      </c>
      <c r="E55" s="1">
        <v>43899</v>
      </c>
      <c r="F55">
        <v>65</v>
      </c>
      <c r="G55">
        <v>1</v>
      </c>
      <c r="H55">
        <v>1</v>
      </c>
      <c r="I55">
        <v>150</v>
      </c>
      <c r="J55" t="s">
        <v>470</v>
      </c>
      <c r="K55">
        <v>2020</v>
      </c>
      <c r="L55">
        <v>58</v>
      </c>
    </row>
    <row r="56" spans="1:12" x14ac:dyDescent="0.25">
      <c r="A56" t="s">
        <v>530</v>
      </c>
      <c r="B56">
        <v>1</v>
      </c>
      <c r="C56">
        <v>1111</v>
      </c>
      <c r="D56">
        <v>14990253</v>
      </c>
      <c r="E56" s="1">
        <v>43899</v>
      </c>
      <c r="F56">
        <v>15</v>
      </c>
      <c r="G56">
        <v>1</v>
      </c>
      <c r="H56">
        <v>1</v>
      </c>
      <c r="I56">
        <v>150</v>
      </c>
      <c r="J56" t="s">
        <v>470</v>
      </c>
      <c r="K56">
        <v>2019</v>
      </c>
      <c r="L56">
        <v>29925</v>
      </c>
    </row>
    <row r="57" spans="1:12" x14ac:dyDescent="0.25">
      <c r="A57" t="s">
        <v>530</v>
      </c>
      <c r="B57">
        <v>1</v>
      </c>
      <c r="C57">
        <v>1111</v>
      </c>
      <c r="D57">
        <v>14990254</v>
      </c>
      <c r="E57" s="1">
        <v>43899</v>
      </c>
      <c r="F57">
        <v>15</v>
      </c>
      <c r="G57">
        <v>1</v>
      </c>
      <c r="H57">
        <v>1</v>
      </c>
      <c r="I57">
        <v>150</v>
      </c>
      <c r="J57" t="s">
        <v>470</v>
      </c>
      <c r="K57">
        <v>2019</v>
      </c>
      <c r="L57">
        <v>26083</v>
      </c>
    </row>
    <row r="58" spans="1:12" x14ac:dyDescent="0.25">
      <c r="A58" t="s">
        <v>530</v>
      </c>
      <c r="B58">
        <v>1</v>
      </c>
      <c r="C58">
        <v>1111</v>
      </c>
      <c r="D58">
        <v>14990255</v>
      </c>
      <c r="E58" s="1">
        <v>43899</v>
      </c>
      <c r="F58">
        <v>15</v>
      </c>
      <c r="G58">
        <v>1</v>
      </c>
      <c r="H58">
        <v>1</v>
      </c>
      <c r="I58">
        <v>150</v>
      </c>
      <c r="J58" t="s">
        <v>470</v>
      </c>
      <c r="K58">
        <v>2019</v>
      </c>
      <c r="L58">
        <v>1382</v>
      </c>
    </row>
    <row r="59" spans="1:12" x14ac:dyDescent="0.25">
      <c r="A59" t="s">
        <v>530</v>
      </c>
      <c r="B59">
        <v>1</v>
      </c>
      <c r="C59">
        <v>1111</v>
      </c>
      <c r="D59">
        <v>14990256</v>
      </c>
      <c r="E59" s="1">
        <v>43899</v>
      </c>
      <c r="F59">
        <v>46.65</v>
      </c>
      <c r="G59">
        <v>1</v>
      </c>
      <c r="H59">
        <v>1</v>
      </c>
      <c r="I59">
        <v>150</v>
      </c>
      <c r="J59" t="s">
        <v>470</v>
      </c>
      <c r="K59">
        <v>2019</v>
      </c>
      <c r="L59">
        <v>27262</v>
      </c>
    </row>
    <row r="60" spans="1:12" x14ac:dyDescent="0.25">
      <c r="A60" t="s">
        <v>530</v>
      </c>
      <c r="B60">
        <v>1</v>
      </c>
      <c r="C60">
        <v>1111</v>
      </c>
      <c r="D60">
        <v>14990257</v>
      </c>
      <c r="E60" s="1">
        <v>43899</v>
      </c>
      <c r="F60">
        <v>40</v>
      </c>
      <c r="G60">
        <v>1</v>
      </c>
      <c r="H60">
        <v>1</v>
      </c>
      <c r="I60">
        <v>150</v>
      </c>
      <c r="J60" t="s">
        <v>470</v>
      </c>
      <c r="K60">
        <v>2019</v>
      </c>
      <c r="L60">
        <v>29925</v>
      </c>
    </row>
    <row r="61" spans="1:12" x14ac:dyDescent="0.25">
      <c r="A61" t="s">
        <v>530</v>
      </c>
      <c r="B61">
        <v>1</v>
      </c>
      <c r="C61">
        <v>1111</v>
      </c>
      <c r="D61">
        <v>14990258</v>
      </c>
      <c r="E61" s="1">
        <v>43899</v>
      </c>
      <c r="F61">
        <v>15</v>
      </c>
      <c r="G61">
        <v>1</v>
      </c>
      <c r="H61">
        <v>1</v>
      </c>
      <c r="I61">
        <v>150</v>
      </c>
      <c r="J61" t="s">
        <v>470</v>
      </c>
      <c r="K61">
        <v>2019</v>
      </c>
      <c r="L61">
        <v>1382</v>
      </c>
    </row>
    <row r="62" spans="1:12" x14ac:dyDescent="0.25">
      <c r="A62" t="s">
        <v>530</v>
      </c>
      <c r="B62">
        <v>1</v>
      </c>
      <c r="C62">
        <v>1111</v>
      </c>
      <c r="D62">
        <v>15080036</v>
      </c>
      <c r="E62" s="1">
        <v>43899</v>
      </c>
      <c r="F62">
        <v>46.65</v>
      </c>
      <c r="G62">
        <v>1</v>
      </c>
      <c r="H62">
        <v>1</v>
      </c>
      <c r="I62">
        <v>150</v>
      </c>
      <c r="J62" t="s">
        <v>470</v>
      </c>
      <c r="K62">
        <v>2019</v>
      </c>
      <c r="L62">
        <v>1892</v>
      </c>
    </row>
    <row r="63" spans="1:12" x14ac:dyDescent="0.25">
      <c r="A63" t="s">
        <v>530</v>
      </c>
      <c r="B63">
        <v>1</v>
      </c>
      <c r="C63">
        <v>1111</v>
      </c>
      <c r="D63">
        <v>15080037</v>
      </c>
      <c r="E63" s="1">
        <v>43899</v>
      </c>
      <c r="F63">
        <v>40</v>
      </c>
      <c r="G63">
        <v>1</v>
      </c>
      <c r="H63">
        <v>1</v>
      </c>
      <c r="I63">
        <v>150</v>
      </c>
      <c r="J63" t="s">
        <v>470</v>
      </c>
      <c r="K63">
        <v>2020</v>
      </c>
      <c r="L63">
        <v>638</v>
      </c>
    </row>
    <row r="64" spans="1:12" x14ac:dyDescent="0.25">
      <c r="A64" t="s">
        <v>530</v>
      </c>
      <c r="B64">
        <v>1</v>
      </c>
      <c r="C64">
        <v>1111</v>
      </c>
      <c r="D64">
        <v>15080038</v>
      </c>
      <c r="E64" s="1">
        <v>43899</v>
      </c>
      <c r="F64">
        <v>40</v>
      </c>
      <c r="G64">
        <v>1</v>
      </c>
      <c r="H64">
        <v>1</v>
      </c>
      <c r="I64">
        <v>150</v>
      </c>
      <c r="J64" t="s">
        <v>470</v>
      </c>
      <c r="K64">
        <v>2020</v>
      </c>
      <c r="L64">
        <v>1163</v>
      </c>
    </row>
    <row r="65" spans="1:12" x14ac:dyDescent="0.25">
      <c r="A65" t="s">
        <v>530</v>
      </c>
      <c r="B65">
        <v>1</v>
      </c>
      <c r="C65">
        <v>1111</v>
      </c>
      <c r="D65">
        <v>15080039</v>
      </c>
      <c r="E65" s="1">
        <v>43899</v>
      </c>
      <c r="F65">
        <v>40</v>
      </c>
      <c r="G65">
        <v>1</v>
      </c>
      <c r="H65">
        <v>1</v>
      </c>
      <c r="I65">
        <v>150</v>
      </c>
      <c r="J65" t="s">
        <v>470</v>
      </c>
      <c r="K65">
        <v>2019</v>
      </c>
      <c r="L65">
        <v>31052</v>
      </c>
    </row>
    <row r="66" spans="1:12" x14ac:dyDescent="0.25">
      <c r="A66" t="s">
        <v>530</v>
      </c>
      <c r="B66">
        <v>1</v>
      </c>
      <c r="C66">
        <v>1111</v>
      </c>
      <c r="D66">
        <v>15080040</v>
      </c>
      <c r="E66" s="1">
        <v>43899</v>
      </c>
      <c r="F66">
        <v>40</v>
      </c>
      <c r="G66">
        <v>1</v>
      </c>
      <c r="H66">
        <v>1</v>
      </c>
      <c r="I66">
        <v>150</v>
      </c>
      <c r="J66" t="s">
        <v>470</v>
      </c>
      <c r="K66">
        <v>2020</v>
      </c>
      <c r="L66">
        <v>555</v>
      </c>
    </row>
    <row r="67" spans="1:12" x14ac:dyDescent="0.25">
      <c r="A67" t="s">
        <v>530</v>
      </c>
      <c r="B67">
        <v>1</v>
      </c>
      <c r="C67">
        <v>1111</v>
      </c>
      <c r="D67">
        <v>15080041</v>
      </c>
      <c r="E67" s="1">
        <v>43899</v>
      </c>
      <c r="F67">
        <v>40</v>
      </c>
      <c r="G67">
        <v>1</v>
      </c>
      <c r="H67">
        <v>1</v>
      </c>
      <c r="I67">
        <v>150</v>
      </c>
      <c r="J67" t="s">
        <v>470</v>
      </c>
      <c r="K67">
        <v>2019</v>
      </c>
      <c r="L67">
        <v>23520</v>
      </c>
    </row>
    <row r="68" spans="1:12" x14ac:dyDescent="0.25">
      <c r="A68" t="s">
        <v>530</v>
      </c>
      <c r="B68">
        <v>1</v>
      </c>
      <c r="C68">
        <v>1111</v>
      </c>
      <c r="D68">
        <v>15080042</v>
      </c>
      <c r="E68" s="1">
        <v>43899</v>
      </c>
      <c r="F68">
        <v>65</v>
      </c>
      <c r="G68">
        <v>1</v>
      </c>
      <c r="H68">
        <v>1</v>
      </c>
      <c r="I68">
        <v>150</v>
      </c>
      <c r="J68" t="s">
        <v>470</v>
      </c>
      <c r="K68">
        <v>2020</v>
      </c>
      <c r="L68">
        <v>114</v>
      </c>
    </row>
    <row r="69" spans="1:12" x14ac:dyDescent="0.25">
      <c r="A69" t="s">
        <v>530</v>
      </c>
      <c r="B69">
        <v>1</v>
      </c>
      <c r="C69">
        <v>1111</v>
      </c>
      <c r="D69">
        <v>15080043</v>
      </c>
      <c r="E69" s="1">
        <v>43899</v>
      </c>
      <c r="F69">
        <v>40</v>
      </c>
      <c r="G69">
        <v>1</v>
      </c>
      <c r="H69">
        <v>1</v>
      </c>
      <c r="I69">
        <v>150</v>
      </c>
      <c r="J69" t="s">
        <v>470</v>
      </c>
      <c r="K69">
        <v>2019</v>
      </c>
      <c r="L69">
        <v>1689</v>
      </c>
    </row>
    <row r="70" spans="1:12" x14ac:dyDescent="0.25">
      <c r="A70" t="s">
        <v>530</v>
      </c>
      <c r="B70">
        <v>1</v>
      </c>
      <c r="C70">
        <v>1111</v>
      </c>
      <c r="D70">
        <v>15080044</v>
      </c>
      <c r="E70" s="1">
        <v>43899</v>
      </c>
      <c r="F70">
        <v>50</v>
      </c>
      <c r="G70">
        <v>1</v>
      </c>
      <c r="H70">
        <v>1</v>
      </c>
      <c r="I70">
        <v>150</v>
      </c>
      <c r="J70" t="s">
        <v>470</v>
      </c>
      <c r="K70">
        <v>2019</v>
      </c>
      <c r="L70">
        <v>26061</v>
      </c>
    </row>
    <row r="71" spans="1:12" x14ac:dyDescent="0.25">
      <c r="A71" t="s">
        <v>530</v>
      </c>
      <c r="B71">
        <v>1</v>
      </c>
      <c r="C71">
        <v>1111</v>
      </c>
      <c r="D71">
        <v>15080049</v>
      </c>
      <c r="E71" s="1">
        <v>43899</v>
      </c>
      <c r="F71">
        <v>40</v>
      </c>
      <c r="G71">
        <v>1</v>
      </c>
      <c r="H71">
        <v>1</v>
      </c>
      <c r="I71">
        <v>150</v>
      </c>
      <c r="J71" t="s">
        <v>470</v>
      </c>
      <c r="K71">
        <v>2019</v>
      </c>
      <c r="L71">
        <v>29925</v>
      </c>
    </row>
    <row r="72" spans="1:12" x14ac:dyDescent="0.25">
      <c r="A72" t="s">
        <v>530</v>
      </c>
      <c r="B72">
        <v>1</v>
      </c>
      <c r="C72">
        <v>1111</v>
      </c>
      <c r="D72">
        <v>15080050</v>
      </c>
      <c r="E72" s="1">
        <v>43899</v>
      </c>
      <c r="F72">
        <v>40</v>
      </c>
      <c r="G72">
        <v>1</v>
      </c>
      <c r="H72">
        <v>1</v>
      </c>
      <c r="I72">
        <v>150</v>
      </c>
      <c r="J72" t="s">
        <v>470</v>
      </c>
      <c r="K72">
        <v>2020</v>
      </c>
      <c r="L72">
        <v>535</v>
      </c>
    </row>
    <row r="73" spans="1:12" x14ac:dyDescent="0.25">
      <c r="A73" t="s">
        <v>530</v>
      </c>
      <c r="B73">
        <v>1</v>
      </c>
      <c r="C73">
        <v>1111</v>
      </c>
      <c r="D73">
        <v>15080051</v>
      </c>
      <c r="E73" s="1">
        <v>43899</v>
      </c>
      <c r="F73">
        <v>46.65</v>
      </c>
      <c r="G73">
        <v>1</v>
      </c>
      <c r="H73">
        <v>1</v>
      </c>
      <c r="I73">
        <v>150</v>
      </c>
      <c r="J73" t="s">
        <v>470</v>
      </c>
      <c r="K73">
        <v>2019</v>
      </c>
      <c r="L73">
        <v>27262</v>
      </c>
    </row>
    <row r="74" spans="1:12" x14ac:dyDescent="0.25">
      <c r="A74" t="s">
        <v>530</v>
      </c>
      <c r="B74">
        <v>1</v>
      </c>
      <c r="C74">
        <v>1111</v>
      </c>
      <c r="D74">
        <v>15080052</v>
      </c>
      <c r="E74" s="1">
        <v>43899</v>
      </c>
      <c r="F74">
        <v>65</v>
      </c>
      <c r="G74">
        <v>1</v>
      </c>
      <c r="H74">
        <v>1</v>
      </c>
      <c r="I74">
        <v>150</v>
      </c>
      <c r="J74" t="s">
        <v>470</v>
      </c>
      <c r="K74">
        <v>2020</v>
      </c>
      <c r="L74">
        <v>1163</v>
      </c>
    </row>
    <row r="75" spans="1:12" x14ac:dyDescent="0.25">
      <c r="A75" t="s">
        <v>530</v>
      </c>
      <c r="B75">
        <v>1</v>
      </c>
      <c r="C75">
        <v>1111</v>
      </c>
      <c r="D75">
        <v>15080053</v>
      </c>
      <c r="E75" s="1">
        <v>43899</v>
      </c>
      <c r="F75">
        <v>40</v>
      </c>
      <c r="G75">
        <v>1</v>
      </c>
      <c r="H75">
        <v>1</v>
      </c>
      <c r="I75">
        <v>150</v>
      </c>
      <c r="J75" t="s">
        <v>470</v>
      </c>
      <c r="K75">
        <v>2019</v>
      </c>
      <c r="L75">
        <v>26083</v>
      </c>
    </row>
    <row r="76" spans="1:12" x14ac:dyDescent="0.25">
      <c r="A76" t="s">
        <v>530</v>
      </c>
      <c r="B76">
        <v>1</v>
      </c>
      <c r="C76">
        <v>1111</v>
      </c>
      <c r="D76">
        <v>15080054</v>
      </c>
      <c r="E76" s="1">
        <v>43899</v>
      </c>
      <c r="F76">
        <v>15</v>
      </c>
      <c r="G76">
        <v>1</v>
      </c>
      <c r="H76">
        <v>1</v>
      </c>
      <c r="I76">
        <v>150</v>
      </c>
      <c r="J76" t="s">
        <v>470</v>
      </c>
      <c r="K76">
        <v>2020</v>
      </c>
      <c r="L76">
        <v>638</v>
      </c>
    </row>
    <row r="77" spans="1:12" x14ac:dyDescent="0.25">
      <c r="A77" t="s">
        <v>530</v>
      </c>
      <c r="B77">
        <v>1</v>
      </c>
      <c r="C77">
        <v>1111</v>
      </c>
      <c r="D77">
        <v>15080055</v>
      </c>
      <c r="E77" s="1">
        <v>43899</v>
      </c>
      <c r="F77">
        <v>65</v>
      </c>
      <c r="G77">
        <v>1</v>
      </c>
      <c r="H77">
        <v>1</v>
      </c>
      <c r="I77">
        <v>150</v>
      </c>
      <c r="J77" t="s">
        <v>470</v>
      </c>
      <c r="K77">
        <v>2019</v>
      </c>
      <c r="L77">
        <v>31052</v>
      </c>
    </row>
    <row r="78" spans="1:12" x14ac:dyDescent="0.25">
      <c r="A78" t="s">
        <v>530</v>
      </c>
      <c r="B78">
        <v>1</v>
      </c>
      <c r="C78">
        <v>1111</v>
      </c>
      <c r="D78">
        <v>15080056</v>
      </c>
      <c r="E78" s="1">
        <v>43899</v>
      </c>
      <c r="F78">
        <v>65</v>
      </c>
      <c r="G78">
        <v>1</v>
      </c>
      <c r="H78">
        <v>1</v>
      </c>
      <c r="I78">
        <v>150</v>
      </c>
      <c r="J78" t="s">
        <v>470</v>
      </c>
      <c r="K78">
        <v>2020</v>
      </c>
      <c r="L78">
        <v>1035</v>
      </c>
    </row>
    <row r="79" spans="1:12" x14ac:dyDescent="0.25">
      <c r="A79" t="s">
        <v>530</v>
      </c>
      <c r="B79">
        <v>1</v>
      </c>
      <c r="C79">
        <v>1111</v>
      </c>
      <c r="D79">
        <v>15080058</v>
      </c>
      <c r="E79" s="1">
        <v>43899</v>
      </c>
      <c r="F79">
        <v>40</v>
      </c>
      <c r="G79">
        <v>1</v>
      </c>
      <c r="H79">
        <v>1</v>
      </c>
      <c r="I79">
        <v>150</v>
      </c>
      <c r="J79" t="s">
        <v>470</v>
      </c>
      <c r="K79">
        <v>2020</v>
      </c>
      <c r="L79">
        <v>555</v>
      </c>
    </row>
    <row r="80" spans="1:12" x14ac:dyDescent="0.25">
      <c r="A80" t="s">
        <v>530</v>
      </c>
      <c r="B80">
        <v>1</v>
      </c>
      <c r="C80">
        <v>1111</v>
      </c>
      <c r="D80">
        <v>15080059</v>
      </c>
      <c r="E80" s="1">
        <v>43899</v>
      </c>
      <c r="F80">
        <v>40</v>
      </c>
      <c r="G80">
        <v>1</v>
      </c>
      <c r="H80">
        <v>1</v>
      </c>
      <c r="I80">
        <v>150</v>
      </c>
      <c r="J80" t="s">
        <v>470</v>
      </c>
      <c r="K80">
        <v>2019</v>
      </c>
      <c r="L80">
        <v>26061</v>
      </c>
    </row>
    <row r="81" spans="1:12" x14ac:dyDescent="0.25">
      <c r="A81" t="s">
        <v>530</v>
      </c>
      <c r="B81">
        <v>1</v>
      </c>
      <c r="C81">
        <v>1111</v>
      </c>
      <c r="D81">
        <v>15080061</v>
      </c>
      <c r="E81" s="1">
        <v>43899</v>
      </c>
      <c r="F81">
        <v>65</v>
      </c>
      <c r="G81">
        <v>1</v>
      </c>
      <c r="H81">
        <v>1</v>
      </c>
      <c r="I81">
        <v>150</v>
      </c>
      <c r="J81" t="s">
        <v>470</v>
      </c>
      <c r="K81">
        <v>2020</v>
      </c>
      <c r="L81">
        <v>555</v>
      </c>
    </row>
    <row r="82" spans="1:12" x14ac:dyDescent="0.25">
      <c r="A82" t="s">
        <v>530</v>
      </c>
      <c r="B82">
        <v>1</v>
      </c>
      <c r="C82">
        <v>1111</v>
      </c>
      <c r="D82">
        <v>15080062</v>
      </c>
      <c r="E82" s="1">
        <v>43899</v>
      </c>
      <c r="F82">
        <v>65</v>
      </c>
      <c r="G82">
        <v>1</v>
      </c>
      <c r="H82">
        <v>1</v>
      </c>
      <c r="I82">
        <v>150</v>
      </c>
      <c r="J82" t="s">
        <v>470</v>
      </c>
      <c r="K82">
        <v>2020</v>
      </c>
      <c r="L82">
        <v>638</v>
      </c>
    </row>
    <row r="83" spans="1:12" x14ac:dyDescent="0.25">
      <c r="A83" t="s">
        <v>530</v>
      </c>
      <c r="B83">
        <v>1</v>
      </c>
      <c r="C83">
        <v>1111</v>
      </c>
      <c r="D83">
        <v>15080064</v>
      </c>
      <c r="E83" s="1">
        <v>43899</v>
      </c>
      <c r="F83">
        <v>65</v>
      </c>
      <c r="G83">
        <v>1</v>
      </c>
      <c r="H83">
        <v>1</v>
      </c>
      <c r="I83">
        <v>150</v>
      </c>
      <c r="J83" t="s">
        <v>470</v>
      </c>
      <c r="K83">
        <v>2019</v>
      </c>
      <c r="L83">
        <v>1689</v>
      </c>
    </row>
    <row r="84" spans="1:12" x14ac:dyDescent="0.25">
      <c r="A84" t="s">
        <v>530</v>
      </c>
      <c r="B84">
        <v>1</v>
      </c>
      <c r="C84">
        <v>1111</v>
      </c>
      <c r="D84">
        <v>15080065</v>
      </c>
      <c r="E84" s="1">
        <v>43899</v>
      </c>
      <c r="F84">
        <v>40</v>
      </c>
      <c r="G84">
        <v>1</v>
      </c>
      <c r="H84">
        <v>1</v>
      </c>
      <c r="I84">
        <v>150</v>
      </c>
      <c r="J84" t="s">
        <v>470</v>
      </c>
      <c r="K84">
        <v>2019</v>
      </c>
      <c r="L84">
        <v>11844</v>
      </c>
    </row>
    <row r="85" spans="1:12" x14ac:dyDescent="0.25">
      <c r="A85" t="s">
        <v>530</v>
      </c>
      <c r="B85">
        <v>1</v>
      </c>
      <c r="C85">
        <v>1111</v>
      </c>
      <c r="D85">
        <v>15080107</v>
      </c>
      <c r="E85" s="1">
        <v>43899</v>
      </c>
      <c r="F85">
        <v>40</v>
      </c>
      <c r="G85">
        <v>1</v>
      </c>
      <c r="H85">
        <v>1</v>
      </c>
      <c r="I85">
        <v>150</v>
      </c>
      <c r="J85" t="s">
        <v>470</v>
      </c>
      <c r="K85">
        <v>2019</v>
      </c>
      <c r="L85">
        <v>31052</v>
      </c>
    </row>
    <row r="86" spans="1:12" x14ac:dyDescent="0.25">
      <c r="A86" t="s">
        <v>530</v>
      </c>
      <c r="B86">
        <v>1</v>
      </c>
      <c r="C86">
        <v>1111</v>
      </c>
      <c r="D86">
        <v>15080108</v>
      </c>
      <c r="E86" s="1">
        <v>43899</v>
      </c>
      <c r="F86">
        <v>40</v>
      </c>
      <c r="G86">
        <v>1</v>
      </c>
      <c r="H86">
        <v>1</v>
      </c>
      <c r="I86">
        <v>150</v>
      </c>
      <c r="J86" t="s">
        <v>470</v>
      </c>
      <c r="K86">
        <v>2020</v>
      </c>
      <c r="L86">
        <v>535</v>
      </c>
    </row>
    <row r="87" spans="1:12" x14ac:dyDescent="0.25">
      <c r="A87" t="s">
        <v>530</v>
      </c>
      <c r="B87">
        <v>1</v>
      </c>
      <c r="C87">
        <v>1111</v>
      </c>
      <c r="D87">
        <v>15080066</v>
      </c>
      <c r="E87" s="1">
        <v>43899</v>
      </c>
      <c r="F87">
        <v>46.65</v>
      </c>
      <c r="G87">
        <v>1</v>
      </c>
      <c r="H87">
        <v>1</v>
      </c>
      <c r="I87">
        <v>150</v>
      </c>
      <c r="J87" t="s">
        <v>470</v>
      </c>
      <c r="K87">
        <v>2019</v>
      </c>
      <c r="L87">
        <v>27262</v>
      </c>
    </row>
    <row r="88" spans="1:12" x14ac:dyDescent="0.25">
      <c r="A88" t="s">
        <v>530</v>
      </c>
      <c r="B88">
        <v>1</v>
      </c>
      <c r="C88">
        <v>1111</v>
      </c>
      <c r="D88">
        <v>15080067</v>
      </c>
      <c r="E88" s="1">
        <v>43899</v>
      </c>
      <c r="F88">
        <v>65</v>
      </c>
      <c r="G88">
        <v>1</v>
      </c>
      <c r="H88">
        <v>1</v>
      </c>
      <c r="I88">
        <v>150</v>
      </c>
      <c r="J88" t="s">
        <v>470</v>
      </c>
      <c r="K88">
        <v>2020</v>
      </c>
      <c r="L88">
        <v>535</v>
      </c>
    </row>
    <row r="89" spans="1:12" x14ac:dyDescent="0.25">
      <c r="A89" t="s">
        <v>530</v>
      </c>
      <c r="B89">
        <v>1</v>
      </c>
      <c r="C89">
        <v>1111</v>
      </c>
      <c r="D89">
        <v>15080068</v>
      </c>
      <c r="E89" s="1">
        <v>43899</v>
      </c>
      <c r="F89">
        <v>65</v>
      </c>
      <c r="G89">
        <v>1</v>
      </c>
      <c r="H89">
        <v>1</v>
      </c>
      <c r="I89">
        <v>150</v>
      </c>
      <c r="J89" t="s">
        <v>470</v>
      </c>
      <c r="K89">
        <v>2020</v>
      </c>
      <c r="L89">
        <v>555</v>
      </c>
    </row>
    <row r="90" spans="1:12" x14ac:dyDescent="0.25">
      <c r="A90" t="s">
        <v>530</v>
      </c>
      <c r="B90">
        <v>1</v>
      </c>
      <c r="C90">
        <v>1111</v>
      </c>
      <c r="D90">
        <v>15080069</v>
      </c>
      <c r="E90" s="1">
        <v>43899</v>
      </c>
      <c r="F90">
        <v>40</v>
      </c>
      <c r="G90">
        <v>1</v>
      </c>
      <c r="H90">
        <v>1</v>
      </c>
      <c r="I90">
        <v>150</v>
      </c>
      <c r="J90" t="s">
        <v>470</v>
      </c>
      <c r="K90">
        <v>2020</v>
      </c>
      <c r="L90">
        <v>555</v>
      </c>
    </row>
    <row r="91" spans="1:12" x14ac:dyDescent="0.25">
      <c r="A91" t="s">
        <v>530</v>
      </c>
      <c r="B91">
        <v>1</v>
      </c>
      <c r="C91">
        <v>1111</v>
      </c>
      <c r="D91">
        <v>15080070</v>
      </c>
      <c r="E91" s="1">
        <v>43899</v>
      </c>
      <c r="F91">
        <v>40</v>
      </c>
      <c r="G91">
        <v>1</v>
      </c>
      <c r="H91">
        <v>1</v>
      </c>
      <c r="I91">
        <v>150</v>
      </c>
      <c r="J91" t="s">
        <v>470</v>
      </c>
      <c r="K91">
        <v>2019</v>
      </c>
      <c r="L91">
        <v>27539</v>
      </c>
    </row>
    <row r="92" spans="1:12" x14ac:dyDescent="0.25">
      <c r="A92" t="s">
        <v>530</v>
      </c>
      <c r="B92">
        <v>1</v>
      </c>
      <c r="C92">
        <v>1111</v>
      </c>
      <c r="D92">
        <v>15080071</v>
      </c>
      <c r="E92" s="1">
        <v>43899</v>
      </c>
      <c r="F92">
        <v>65</v>
      </c>
      <c r="G92">
        <v>1</v>
      </c>
      <c r="H92">
        <v>1</v>
      </c>
      <c r="I92">
        <v>150</v>
      </c>
      <c r="J92" t="s">
        <v>470</v>
      </c>
      <c r="K92">
        <v>2020</v>
      </c>
      <c r="L92">
        <v>638</v>
      </c>
    </row>
    <row r="93" spans="1:12" x14ac:dyDescent="0.25">
      <c r="A93" t="s">
        <v>530</v>
      </c>
      <c r="B93">
        <v>1</v>
      </c>
      <c r="C93">
        <v>1111</v>
      </c>
      <c r="D93">
        <v>15080072</v>
      </c>
      <c r="E93" s="1">
        <v>43899</v>
      </c>
      <c r="F93">
        <v>65</v>
      </c>
      <c r="G93">
        <v>1</v>
      </c>
      <c r="H93">
        <v>1</v>
      </c>
      <c r="I93">
        <v>150</v>
      </c>
      <c r="J93" t="s">
        <v>470</v>
      </c>
      <c r="K93">
        <v>2019</v>
      </c>
      <c r="L93">
        <v>31071</v>
      </c>
    </row>
    <row r="94" spans="1:12" x14ac:dyDescent="0.25">
      <c r="A94" t="s">
        <v>530</v>
      </c>
      <c r="B94">
        <v>1</v>
      </c>
      <c r="C94">
        <v>1111</v>
      </c>
      <c r="D94">
        <v>15080073</v>
      </c>
      <c r="E94" s="1">
        <v>43899</v>
      </c>
      <c r="F94">
        <v>65</v>
      </c>
      <c r="G94">
        <v>1</v>
      </c>
      <c r="H94">
        <v>1</v>
      </c>
      <c r="I94">
        <v>150</v>
      </c>
      <c r="J94" t="s">
        <v>470</v>
      </c>
      <c r="K94">
        <v>2020</v>
      </c>
      <c r="L94">
        <v>535</v>
      </c>
    </row>
    <row r="95" spans="1:12" x14ac:dyDescent="0.25">
      <c r="A95" t="s">
        <v>530</v>
      </c>
      <c r="B95">
        <v>1</v>
      </c>
      <c r="C95">
        <v>1111</v>
      </c>
      <c r="D95">
        <v>15080074</v>
      </c>
      <c r="E95" s="1">
        <v>43899</v>
      </c>
      <c r="F95">
        <v>40</v>
      </c>
      <c r="G95">
        <v>1</v>
      </c>
      <c r="H95">
        <v>1</v>
      </c>
      <c r="I95">
        <v>150</v>
      </c>
      <c r="J95" t="s">
        <v>470</v>
      </c>
      <c r="K95">
        <v>2019</v>
      </c>
      <c r="L95">
        <v>29925</v>
      </c>
    </row>
    <row r="96" spans="1:12" x14ac:dyDescent="0.25">
      <c r="A96" t="s">
        <v>530</v>
      </c>
      <c r="B96">
        <v>1</v>
      </c>
      <c r="C96">
        <v>1111</v>
      </c>
      <c r="D96">
        <v>15080075</v>
      </c>
      <c r="E96" s="1">
        <v>43899</v>
      </c>
      <c r="F96">
        <v>40</v>
      </c>
      <c r="G96">
        <v>1</v>
      </c>
      <c r="H96">
        <v>1</v>
      </c>
      <c r="I96">
        <v>150</v>
      </c>
      <c r="J96" t="s">
        <v>470</v>
      </c>
      <c r="K96">
        <v>2019</v>
      </c>
      <c r="L96">
        <v>26061</v>
      </c>
    </row>
    <row r="97" spans="1:12" x14ac:dyDescent="0.25">
      <c r="A97" t="s">
        <v>530</v>
      </c>
      <c r="B97">
        <v>1</v>
      </c>
      <c r="C97">
        <v>1111</v>
      </c>
      <c r="D97">
        <v>15080076</v>
      </c>
      <c r="E97" s="1">
        <v>43899</v>
      </c>
      <c r="F97">
        <v>40</v>
      </c>
      <c r="G97">
        <v>1</v>
      </c>
      <c r="H97">
        <v>1</v>
      </c>
      <c r="I97">
        <v>150</v>
      </c>
      <c r="J97" t="s">
        <v>470</v>
      </c>
      <c r="K97">
        <v>2019</v>
      </c>
      <c r="L97">
        <v>31071</v>
      </c>
    </row>
    <row r="98" spans="1:12" x14ac:dyDescent="0.25">
      <c r="A98" t="s">
        <v>530</v>
      </c>
      <c r="B98">
        <v>1</v>
      </c>
      <c r="C98">
        <v>1111</v>
      </c>
      <c r="D98">
        <v>15080077</v>
      </c>
      <c r="E98" s="1">
        <v>43899</v>
      </c>
      <c r="F98">
        <v>40</v>
      </c>
      <c r="G98">
        <v>1</v>
      </c>
      <c r="H98">
        <v>1</v>
      </c>
      <c r="I98">
        <v>150</v>
      </c>
      <c r="J98" t="s">
        <v>470</v>
      </c>
      <c r="K98">
        <v>2019</v>
      </c>
      <c r="L98">
        <v>1382</v>
      </c>
    </row>
    <row r="99" spans="1:12" x14ac:dyDescent="0.25">
      <c r="A99" t="s">
        <v>530</v>
      </c>
      <c r="B99">
        <v>1</v>
      </c>
      <c r="C99">
        <v>1111</v>
      </c>
      <c r="D99">
        <v>15080081</v>
      </c>
      <c r="E99" s="1">
        <v>43899</v>
      </c>
      <c r="F99">
        <v>40</v>
      </c>
      <c r="G99">
        <v>1</v>
      </c>
      <c r="H99">
        <v>1</v>
      </c>
      <c r="I99">
        <v>150</v>
      </c>
      <c r="J99" t="s">
        <v>470</v>
      </c>
      <c r="K99">
        <v>2019</v>
      </c>
      <c r="L99">
        <v>27539</v>
      </c>
    </row>
    <row r="100" spans="1:12" x14ac:dyDescent="0.25">
      <c r="A100" t="s">
        <v>530</v>
      </c>
      <c r="B100">
        <v>1</v>
      </c>
      <c r="C100">
        <v>1111</v>
      </c>
      <c r="D100">
        <v>15080082</v>
      </c>
      <c r="E100" s="1">
        <v>43899</v>
      </c>
      <c r="F100">
        <v>40</v>
      </c>
      <c r="G100">
        <v>1</v>
      </c>
      <c r="H100">
        <v>1</v>
      </c>
      <c r="I100">
        <v>150</v>
      </c>
      <c r="J100" t="s">
        <v>470</v>
      </c>
      <c r="K100">
        <v>2019</v>
      </c>
      <c r="L100">
        <v>23520</v>
      </c>
    </row>
    <row r="101" spans="1:12" x14ac:dyDescent="0.25">
      <c r="A101" t="s">
        <v>530</v>
      </c>
      <c r="B101">
        <v>1</v>
      </c>
      <c r="C101">
        <v>1111</v>
      </c>
      <c r="D101">
        <v>15080104</v>
      </c>
      <c r="E101" s="1">
        <v>43899</v>
      </c>
      <c r="F101">
        <v>40</v>
      </c>
      <c r="G101">
        <v>1</v>
      </c>
      <c r="H101">
        <v>1</v>
      </c>
      <c r="I101">
        <v>150</v>
      </c>
      <c r="J101" t="s">
        <v>470</v>
      </c>
      <c r="K101">
        <v>2019</v>
      </c>
      <c r="L101">
        <v>27539</v>
      </c>
    </row>
    <row r="102" spans="1:12" x14ac:dyDescent="0.25">
      <c r="A102" t="s">
        <v>530</v>
      </c>
      <c r="B102">
        <v>1</v>
      </c>
      <c r="C102">
        <v>1111</v>
      </c>
      <c r="D102">
        <v>15080105</v>
      </c>
      <c r="E102" s="1">
        <v>43899</v>
      </c>
      <c r="F102">
        <v>15</v>
      </c>
      <c r="G102">
        <v>1</v>
      </c>
      <c r="H102">
        <v>1</v>
      </c>
      <c r="I102">
        <v>150</v>
      </c>
      <c r="J102" t="s">
        <v>470</v>
      </c>
      <c r="K102">
        <v>2019</v>
      </c>
      <c r="L102">
        <v>1382</v>
      </c>
    </row>
    <row r="103" spans="1:12" x14ac:dyDescent="0.25">
      <c r="A103" t="s">
        <v>530</v>
      </c>
      <c r="B103">
        <v>1</v>
      </c>
      <c r="C103">
        <v>1111</v>
      </c>
      <c r="D103">
        <v>15080106</v>
      </c>
      <c r="E103" s="1">
        <v>43899</v>
      </c>
      <c r="F103">
        <v>40</v>
      </c>
      <c r="G103">
        <v>1</v>
      </c>
      <c r="H103">
        <v>1</v>
      </c>
      <c r="I103">
        <v>150</v>
      </c>
      <c r="J103" t="s">
        <v>470</v>
      </c>
      <c r="K103">
        <v>2020</v>
      </c>
      <c r="L103">
        <v>1035</v>
      </c>
    </row>
    <row r="104" spans="1:12" x14ac:dyDescent="0.25">
      <c r="A104" t="s">
        <v>530</v>
      </c>
      <c r="B104">
        <v>1</v>
      </c>
      <c r="C104">
        <v>1111</v>
      </c>
      <c r="D104">
        <v>15080091</v>
      </c>
      <c r="E104" s="1">
        <v>43899</v>
      </c>
      <c r="F104">
        <v>15</v>
      </c>
      <c r="G104">
        <v>1</v>
      </c>
      <c r="H104">
        <v>1</v>
      </c>
      <c r="I104">
        <v>150</v>
      </c>
      <c r="J104" t="s">
        <v>470</v>
      </c>
      <c r="K104">
        <v>2020</v>
      </c>
      <c r="L104">
        <v>555</v>
      </c>
    </row>
    <row r="105" spans="1:12" x14ac:dyDescent="0.25">
      <c r="A105" t="s">
        <v>530</v>
      </c>
      <c r="B105">
        <v>1</v>
      </c>
      <c r="C105">
        <v>1111</v>
      </c>
      <c r="D105">
        <v>15420046</v>
      </c>
      <c r="E105" s="1">
        <v>44040</v>
      </c>
      <c r="F105">
        <v>40</v>
      </c>
      <c r="G105">
        <v>1</v>
      </c>
      <c r="H105">
        <v>1</v>
      </c>
      <c r="I105">
        <v>150</v>
      </c>
      <c r="J105" t="s">
        <v>470</v>
      </c>
      <c r="K105">
        <v>2020</v>
      </c>
      <c r="L105">
        <v>17008</v>
      </c>
    </row>
    <row r="106" spans="1:12" x14ac:dyDescent="0.25">
      <c r="A106" t="s">
        <v>530</v>
      </c>
      <c r="B106">
        <v>1</v>
      </c>
      <c r="C106">
        <v>1111</v>
      </c>
      <c r="D106">
        <v>15420044</v>
      </c>
      <c r="E106" s="1">
        <v>44040</v>
      </c>
      <c r="F106">
        <v>40</v>
      </c>
      <c r="G106">
        <v>1</v>
      </c>
      <c r="H106">
        <v>1</v>
      </c>
      <c r="I106">
        <v>150</v>
      </c>
      <c r="J106" t="s">
        <v>470</v>
      </c>
      <c r="K106">
        <v>2020</v>
      </c>
      <c r="L106">
        <v>19068</v>
      </c>
    </row>
    <row r="107" spans="1:12" x14ac:dyDescent="0.25">
      <c r="A107" t="s">
        <v>530</v>
      </c>
      <c r="B107">
        <v>1</v>
      </c>
      <c r="C107">
        <v>1111</v>
      </c>
      <c r="D107">
        <v>15420045</v>
      </c>
      <c r="E107" s="1">
        <v>44040</v>
      </c>
      <c r="F107">
        <v>40</v>
      </c>
      <c r="G107">
        <v>1</v>
      </c>
      <c r="H107">
        <v>1</v>
      </c>
      <c r="I107">
        <v>150</v>
      </c>
      <c r="J107" t="s">
        <v>470</v>
      </c>
      <c r="K107">
        <v>2020</v>
      </c>
      <c r="L107">
        <v>17008</v>
      </c>
    </row>
    <row r="108" spans="1:12" x14ac:dyDescent="0.25">
      <c r="A108" t="s">
        <v>530</v>
      </c>
      <c r="B108">
        <v>1</v>
      </c>
      <c r="C108">
        <v>1111</v>
      </c>
      <c r="D108">
        <v>15420047</v>
      </c>
      <c r="E108" s="1">
        <v>44040</v>
      </c>
      <c r="F108">
        <v>40</v>
      </c>
      <c r="G108">
        <v>1</v>
      </c>
      <c r="H108">
        <v>1</v>
      </c>
      <c r="I108">
        <v>150</v>
      </c>
      <c r="J108" t="s">
        <v>470</v>
      </c>
      <c r="K108">
        <v>2020</v>
      </c>
      <c r="L108">
        <v>133</v>
      </c>
    </row>
    <row r="109" spans="1:12" x14ac:dyDescent="0.25">
      <c r="A109" t="s">
        <v>530</v>
      </c>
      <c r="B109">
        <v>1</v>
      </c>
      <c r="C109">
        <v>1111</v>
      </c>
      <c r="D109">
        <v>15420053</v>
      </c>
      <c r="E109" s="1">
        <v>44040</v>
      </c>
      <c r="F109">
        <v>40</v>
      </c>
      <c r="G109">
        <v>1</v>
      </c>
      <c r="H109">
        <v>1</v>
      </c>
      <c r="I109">
        <v>150</v>
      </c>
      <c r="J109" t="s">
        <v>470</v>
      </c>
      <c r="K109">
        <v>2020</v>
      </c>
      <c r="L109">
        <v>3117</v>
      </c>
    </row>
    <row r="110" spans="1:12" x14ac:dyDescent="0.25">
      <c r="A110" t="s">
        <v>530</v>
      </c>
      <c r="B110">
        <v>1</v>
      </c>
      <c r="C110">
        <v>1111</v>
      </c>
      <c r="D110">
        <v>15420054</v>
      </c>
      <c r="E110" s="1">
        <v>44040</v>
      </c>
      <c r="F110">
        <v>40</v>
      </c>
      <c r="G110">
        <v>1</v>
      </c>
      <c r="H110">
        <v>1</v>
      </c>
      <c r="I110">
        <v>150</v>
      </c>
      <c r="J110" t="s">
        <v>470</v>
      </c>
      <c r="K110">
        <v>2020</v>
      </c>
      <c r="L110">
        <v>3117</v>
      </c>
    </row>
    <row r="111" spans="1:12" x14ac:dyDescent="0.25">
      <c r="A111" t="s">
        <v>530</v>
      </c>
      <c r="B111">
        <v>1</v>
      </c>
      <c r="C111">
        <v>1111</v>
      </c>
      <c r="D111">
        <v>15420055</v>
      </c>
      <c r="E111" s="1">
        <v>44040</v>
      </c>
      <c r="F111">
        <v>40</v>
      </c>
      <c r="G111">
        <v>1</v>
      </c>
      <c r="H111">
        <v>1</v>
      </c>
      <c r="I111">
        <v>150</v>
      </c>
      <c r="J111" t="s">
        <v>470</v>
      </c>
      <c r="K111">
        <v>2020</v>
      </c>
      <c r="L111">
        <v>5176</v>
      </c>
    </row>
    <row r="112" spans="1:12" x14ac:dyDescent="0.25">
      <c r="A112" t="s">
        <v>530</v>
      </c>
      <c r="B112">
        <v>1</v>
      </c>
      <c r="C112">
        <v>1111</v>
      </c>
      <c r="D112">
        <v>15420056</v>
      </c>
      <c r="E112" s="1">
        <v>44040</v>
      </c>
      <c r="F112">
        <v>40</v>
      </c>
      <c r="G112">
        <v>1</v>
      </c>
      <c r="H112">
        <v>1</v>
      </c>
      <c r="I112">
        <v>150</v>
      </c>
      <c r="J112" t="s">
        <v>470</v>
      </c>
      <c r="K112">
        <v>2020</v>
      </c>
      <c r="L112">
        <v>5045</v>
      </c>
    </row>
    <row r="113" spans="1:12" x14ac:dyDescent="0.25">
      <c r="A113" t="s">
        <v>530</v>
      </c>
      <c r="B113">
        <v>1</v>
      </c>
      <c r="C113">
        <v>1111</v>
      </c>
      <c r="D113">
        <v>15420059</v>
      </c>
      <c r="E113" s="1">
        <v>44040</v>
      </c>
      <c r="F113">
        <v>40</v>
      </c>
      <c r="G113">
        <v>1</v>
      </c>
      <c r="H113">
        <v>1</v>
      </c>
      <c r="I113">
        <v>150</v>
      </c>
      <c r="J113" t="s">
        <v>470</v>
      </c>
      <c r="K113">
        <v>2020</v>
      </c>
      <c r="L113">
        <v>413</v>
      </c>
    </row>
    <row r="114" spans="1:12" x14ac:dyDescent="0.25">
      <c r="A114" t="s">
        <v>530</v>
      </c>
      <c r="B114">
        <v>1</v>
      </c>
      <c r="C114">
        <v>1111</v>
      </c>
      <c r="D114">
        <v>15420060</v>
      </c>
      <c r="E114" s="1">
        <v>44040</v>
      </c>
      <c r="F114">
        <v>40</v>
      </c>
      <c r="G114">
        <v>1</v>
      </c>
      <c r="H114">
        <v>1</v>
      </c>
      <c r="I114">
        <v>150</v>
      </c>
      <c r="J114" t="s">
        <v>470</v>
      </c>
      <c r="K114">
        <v>2020</v>
      </c>
      <c r="L114">
        <v>17008</v>
      </c>
    </row>
    <row r="115" spans="1:12" x14ac:dyDescent="0.25">
      <c r="A115" t="s">
        <v>530</v>
      </c>
      <c r="B115">
        <v>1</v>
      </c>
      <c r="C115">
        <v>1111</v>
      </c>
      <c r="D115">
        <v>15420061</v>
      </c>
      <c r="E115" s="1">
        <v>44040</v>
      </c>
      <c r="F115">
        <v>40</v>
      </c>
      <c r="G115">
        <v>1</v>
      </c>
      <c r="H115">
        <v>1</v>
      </c>
      <c r="I115">
        <v>150</v>
      </c>
      <c r="J115" t="s">
        <v>470</v>
      </c>
      <c r="K115">
        <v>2020</v>
      </c>
      <c r="L115">
        <v>1265</v>
      </c>
    </row>
    <row r="116" spans="1:12" x14ac:dyDescent="0.25">
      <c r="A116" t="s">
        <v>530</v>
      </c>
      <c r="B116">
        <v>1</v>
      </c>
      <c r="C116">
        <v>1111</v>
      </c>
      <c r="D116">
        <v>15420062</v>
      </c>
      <c r="E116" s="1">
        <v>44040</v>
      </c>
      <c r="F116">
        <v>40</v>
      </c>
      <c r="G116">
        <v>1</v>
      </c>
      <c r="H116">
        <v>1</v>
      </c>
      <c r="I116">
        <v>150</v>
      </c>
      <c r="J116" t="s">
        <v>470</v>
      </c>
      <c r="K116">
        <v>2020</v>
      </c>
      <c r="L116">
        <v>16422</v>
      </c>
    </row>
    <row r="117" spans="1:12" x14ac:dyDescent="0.25">
      <c r="A117" t="s">
        <v>530</v>
      </c>
      <c r="B117">
        <v>1</v>
      </c>
      <c r="C117">
        <v>1111</v>
      </c>
      <c r="D117">
        <v>15420126</v>
      </c>
      <c r="E117" s="1">
        <v>44040</v>
      </c>
      <c r="F117">
        <v>40</v>
      </c>
      <c r="G117">
        <v>1</v>
      </c>
      <c r="H117">
        <v>1</v>
      </c>
      <c r="I117">
        <v>150</v>
      </c>
      <c r="J117" t="s">
        <v>470</v>
      </c>
      <c r="K117">
        <v>2020</v>
      </c>
      <c r="L117">
        <v>413</v>
      </c>
    </row>
    <row r="118" spans="1:12" x14ac:dyDescent="0.25">
      <c r="A118" t="s">
        <v>530</v>
      </c>
      <c r="B118">
        <v>1</v>
      </c>
      <c r="C118">
        <v>1111</v>
      </c>
      <c r="D118">
        <v>15420127</v>
      </c>
      <c r="E118" s="1">
        <v>44040</v>
      </c>
      <c r="F118">
        <v>40</v>
      </c>
      <c r="G118">
        <v>1</v>
      </c>
      <c r="H118">
        <v>1</v>
      </c>
      <c r="I118">
        <v>150</v>
      </c>
      <c r="J118" t="s">
        <v>470</v>
      </c>
      <c r="K118">
        <v>2019</v>
      </c>
      <c r="L118">
        <v>26083</v>
      </c>
    </row>
    <row r="119" spans="1:12" x14ac:dyDescent="0.25">
      <c r="A119" t="s">
        <v>530</v>
      </c>
      <c r="B119">
        <v>1</v>
      </c>
      <c r="C119">
        <v>1111</v>
      </c>
      <c r="D119">
        <v>15420151</v>
      </c>
      <c r="E119" s="1">
        <v>44040</v>
      </c>
      <c r="F119">
        <v>40</v>
      </c>
      <c r="G119">
        <v>1</v>
      </c>
      <c r="H119">
        <v>1</v>
      </c>
      <c r="I119">
        <v>150</v>
      </c>
      <c r="J119" t="s">
        <v>470</v>
      </c>
      <c r="K119">
        <v>2020</v>
      </c>
      <c r="L119">
        <v>1841</v>
      </c>
    </row>
    <row r="120" spans="1:12" x14ac:dyDescent="0.25">
      <c r="A120" t="s">
        <v>530</v>
      </c>
      <c r="B120">
        <v>1</v>
      </c>
      <c r="C120">
        <v>1111</v>
      </c>
      <c r="D120">
        <v>15420152</v>
      </c>
      <c r="E120" s="1">
        <v>44040</v>
      </c>
      <c r="F120">
        <v>40</v>
      </c>
      <c r="G120">
        <v>1</v>
      </c>
      <c r="H120">
        <v>1</v>
      </c>
      <c r="I120">
        <v>150</v>
      </c>
      <c r="J120" t="s">
        <v>470</v>
      </c>
      <c r="K120">
        <v>2019</v>
      </c>
      <c r="L120">
        <v>29925</v>
      </c>
    </row>
    <row r="121" spans="1:12" x14ac:dyDescent="0.25">
      <c r="A121" t="s">
        <v>530</v>
      </c>
      <c r="B121">
        <v>1</v>
      </c>
      <c r="C121">
        <v>1111</v>
      </c>
      <c r="D121">
        <v>15420153</v>
      </c>
      <c r="E121" s="1">
        <v>44040</v>
      </c>
      <c r="F121">
        <v>40</v>
      </c>
      <c r="G121">
        <v>1</v>
      </c>
      <c r="H121">
        <v>1</v>
      </c>
      <c r="I121">
        <v>150</v>
      </c>
      <c r="J121" t="s">
        <v>470</v>
      </c>
      <c r="K121">
        <v>2019</v>
      </c>
      <c r="L121">
        <v>26083</v>
      </c>
    </row>
    <row r="122" spans="1:12" x14ac:dyDescent="0.25">
      <c r="A122" t="s">
        <v>530</v>
      </c>
      <c r="B122">
        <v>1</v>
      </c>
      <c r="C122">
        <v>1111</v>
      </c>
      <c r="D122">
        <v>15420154</v>
      </c>
      <c r="E122" s="1">
        <v>44040</v>
      </c>
      <c r="F122">
        <v>40</v>
      </c>
      <c r="G122">
        <v>1</v>
      </c>
      <c r="H122">
        <v>1</v>
      </c>
      <c r="I122">
        <v>150</v>
      </c>
      <c r="J122" t="s">
        <v>470</v>
      </c>
      <c r="K122">
        <v>2020</v>
      </c>
      <c r="L122">
        <v>6236</v>
      </c>
    </row>
    <row r="123" spans="1:12" x14ac:dyDescent="0.25">
      <c r="A123" t="s">
        <v>530</v>
      </c>
      <c r="B123">
        <v>1</v>
      </c>
      <c r="C123">
        <v>1111</v>
      </c>
      <c r="D123">
        <v>15420155</v>
      </c>
      <c r="E123" s="1">
        <v>44040</v>
      </c>
      <c r="F123">
        <v>40</v>
      </c>
      <c r="G123">
        <v>1</v>
      </c>
      <c r="H123">
        <v>1</v>
      </c>
      <c r="I123">
        <v>150</v>
      </c>
      <c r="J123" t="s">
        <v>470</v>
      </c>
      <c r="K123">
        <v>2020</v>
      </c>
      <c r="L123">
        <v>17008</v>
      </c>
    </row>
    <row r="124" spans="1:12" x14ac:dyDescent="0.25">
      <c r="A124" t="s">
        <v>530</v>
      </c>
      <c r="B124">
        <v>1</v>
      </c>
      <c r="C124">
        <v>1111</v>
      </c>
      <c r="D124">
        <v>15420156</v>
      </c>
      <c r="E124" s="1">
        <v>44040</v>
      </c>
      <c r="F124">
        <v>40</v>
      </c>
      <c r="G124">
        <v>1</v>
      </c>
      <c r="H124">
        <v>1</v>
      </c>
      <c r="I124">
        <v>150</v>
      </c>
      <c r="J124" t="s">
        <v>470</v>
      </c>
      <c r="K124">
        <v>2020</v>
      </c>
      <c r="L124">
        <v>19068</v>
      </c>
    </row>
    <row r="125" spans="1:12" x14ac:dyDescent="0.25">
      <c r="A125" t="s">
        <v>530</v>
      </c>
      <c r="B125">
        <v>1</v>
      </c>
      <c r="C125">
        <v>1111</v>
      </c>
      <c r="D125">
        <v>15420157</v>
      </c>
      <c r="E125" s="1">
        <v>44040</v>
      </c>
      <c r="F125">
        <v>40</v>
      </c>
      <c r="G125">
        <v>1</v>
      </c>
      <c r="H125">
        <v>1</v>
      </c>
      <c r="I125">
        <v>150</v>
      </c>
      <c r="J125" t="s">
        <v>470</v>
      </c>
      <c r="K125">
        <v>2020</v>
      </c>
      <c r="L125">
        <v>17008</v>
      </c>
    </row>
    <row r="126" spans="1:12" x14ac:dyDescent="0.25">
      <c r="A126" t="s">
        <v>530</v>
      </c>
      <c r="B126">
        <v>1</v>
      </c>
      <c r="C126">
        <v>1111</v>
      </c>
      <c r="D126">
        <v>15420120</v>
      </c>
      <c r="E126" s="1">
        <v>44040</v>
      </c>
      <c r="F126">
        <v>40</v>
      </c>
      <c r="G126">
        <v>1</v>
      </c>
      <c r="H126">
        <v>1</v>
      </c>
      <c r="I126">
        <v>150</v>
      </c>
      <c r="J126" t="s">
        <v>470</v>
      </c>
      <c r="K126">
        <v>2020</v>
      </c>
      <c r="L126">
        <v>6236</v>
      </c>
    </row>
    <row r="127" spans="1:12" x14ac:dyDescent="0.25">
      <c r="A127" t="s">
        <v>530</v>
      </c>
      <c r="B127">
        <v>1</v>
      </c>
      <c r="C127">
        <v>1111</v>
      </c>
      <c r="D127">
        <v>15420121</v>
      </c>
      <c r="E127" s="1">
        <v>44040</v>
      </c>
      <c r="F127">
        <v>40</v>
      </c>
      <c r="G127">
        <v>1</v>
      </c>
      <c r="H127">
        <v>1</v>
      </c>
      <c r="I127">
        <v>150</v>
      </c>
      <c r="J127" t="s">
        <v>470</v>
      </c>
      <c r="K127">
        <v>2020</v>
      </c>
      <c r="L127">
        <v>3106</v>
      </c>
    </row>
    <row r="128" spans="1:12" x14ac:dyDescent="0.25">
      <c r="A128" t="s">
        <v>530</v>
      </c>
      <c r="B128">
        <v>1</v>
      </c>
      <c r="C128">
        <v>1111</v>
      </c>
      <c r="D128">
        <v>15420128</v>
      </c>
      <c r="E128" s="1">
        <v>44040</v>
      </c>
      <c r="F128">
        <v>40</v>
      </c>
      <c r="G128">
        <v>1</v>
      </c>
      <c r="H128">
        <v>1</v>
      </c>
      <c r="I128">
        <v>150</v>
      </c>
      <c r="J128" t="s">
        <v>470</v>
      </c>
      <c r="K128">
        <v>2020</v>
      </c>
      <c r="L128">
        <v>9771</v>
      </c>
    </row>
    <row r="129" spans="1:12" x14ac:dyDescent="0.25">
      <c r="A129" t="s">
        <v>530</v>
      </c>
      <c r="B129">
        <v>1</v>
      </c>
      <c r="C129">
        <v>1111</v>
      </c>
      <c r="D129">
        <v>15420129</v>
      </c>
      <c r="E129" s="1">
        <v>44040</v>
      </c>
      <c r="F129">
        <v>40</v>
      </c>
      <c r="G129">
        <v>1</v>
      </c>
      <c r="H129">
        <v>1</v>
      </c>
      <c r="I129">
        <v>150</v>
      </c>
      <c r="J129" t="s">
        <v>470</v>
      </c>
      <c r="K129">
        <v>2020</v>
      </c>
      <c r="L129">
        <v>5176</v>
      </c>
    </row>
    <row r="130" spans="1:12" x14ac:dyDescent="0.25">
      <c r="A130" t="s">
        <v>530</v>
      </c>
      <c r="B130">
        <v>1</v>
      </c>
      <c r="C130">
        <v>1111</v>
      </c>
      <c r="D130">
        <v>15420130</v>
      </c>
      <c r="E130" s="1">
        <v>44040</v>
      </c>
      <c r="F130">
        <v>40</v>
      </c>
      <c r="G130">
        <v>1</v>
      </c>
      <c r="H130">
        <v>1</v>
      </c>
      <c r="I130">
        <v>150</v>
      </c>
      <c r="J130" t="s">
        <v>470</v>
      </c>
      <c r="K130">
        <v>2020</v>
      </c>
      <c r="L130">
        <v>4935</v>
      </c>
    </row>
    <row r="131" spans="1:12" x14ac:dyDescent="0.25">
      <c r="A131" t="s">
        <v>530</v>
      </c>
      <c r="B131">
        <v>1</v>
      </c>
      <c r="C131">
        <v>1111</v>
      </c>
      <c r="D131">
        <v>15420131</v>
      </c>
      <c r="E131" s="1">
        <v>44040</v>
      </c>
      <c r="F131">
        <v>65</v>
      </c>
      <c r="G131">
        <v>1</v>
      </c>
      <c r="H131">
        <v>1</v>
      </c>
      <c r="I131">
        <v>150</v>
      </c>
      <c r="J131" t="s">
        <v>470</v>
      </c>
      <c r="K131">
        <v>2020</v>
      </c>
      <c r="L131">
        <v>19068</v>
      </c>
    </row>
    <row r="132" spans="1:12" x14ac:dyDescent="0.25">
      <c r="A132" t="s">
        <v>530</v>
      </c>
      <c r="B132">
        <v>1</v>
      </c>
      <c r="C132">
        <v>1111</v>
      </c>
      <c r="D132">
        <v>15420132</v>
      </c>
      <c r="E132" s="1">
        <v>44040</v>
      </c>
      <c r="F132">
        <v>40</v>
      </c>
      <c r="G132">
        <v>1</v>
      </c>
      <c r="H132">
        <v>1</v>
      </c>
      <c r="I132">
        <v>150</v>
      </c>
      <c r="J132" t="s">
        <v>470</v>
      </c>
      <c r="K132">
        <v>2019</v>
      </c>
      <c r="L132">
        <v>29925</v>
      </c>
    </row>
    <row r="133" spans="1:12" x14ac:dyDescent="0.25">
      <c r="A133" t="s">
        <v>530</v>
      </c>
      <c r="B133">
        <v>1</v>
      </c>
      <c r="C133">
        <v>1111</v>
      </c>
      <c r="D133">
        <v>15420134</v>
      </c>
      <c r="E133" s="1">
        <v>44040</v>
      </c>
      <c r="F133">
        <v>40</v>
      </c>
      <c r="G133">
        <v>1</v>
      </c>
      <c r="H133">
        <v>1</v>
      </c>
      <c r="I133">
        <v>150</v>
      </c>
      <c r="J133" t="s">
        <v>470</v>
      </c>
      <c r="K133">
        <v>2020</v>
      </c>
      <c r="L133">
        <v>413</v>
      </c>
    </row>
    <row r="134" spans="1:12" x14ac:dyDescent="0.25">
      <c r="A134" t="s">
        <v>530</v>
      </c>
      <c r="B134">
        <v>1</v>
      </c>
      <c r="C134">
        <v>1111</v>
      </c>
      <c r="D134">
        <v>15420135</v>
      </c>
      <c r="E134" s="1">
        <v>44040</v>
      </c>
      <c r="F134">
        <v>40</v>
      </c>
      <c r="G134">
        <v>1</v>
      </c>
      <c r="H134">
        <v>1</v>
      </c>
      <c r="I134">
        <v>150</v>
      </c>
      <c r="J134" t="s">
        <v>470</v>
      </c>
      <c r="K134">
        <v>2020</v>
      </c>
      <c r="L134">
        <v>16422</v>
      </c>
    </row>
    <row r="135" spans="1:12" x14ac:dyDescent="0.25">
      <c r="A135" t="s">
        <v>530</v>
      </c>
      <c r="B135">
        <v>1</v>
      </c>
      <c r="C135">
        <v>1111</v>
      </c>
      <c r="D135">
        <v>15420136</v>
      </c>
      <c r="E135" s="1">
        <v>44040</v>
      </c>
      <c r="F135">
        <v>40</v>
      </c>
      <c r="G135">
        <v>1</v>
      </c>
      <c r="H135">
        <v>1</v>
      </c>
      <c r="I135">
        <v>150</v>
      </c>
      <c r="J135" t="s">
        <v>470</v>
      </c>
      <c r="K135">
        <v>2020</v>
      </c>
      <c r="L135">
        <v>17008</v>
      </c>
    </row>
    <row r="136" spans="1:12" x14ac:dyDescent="0.25">
      <c r="A136" t="s">
        <v>530</v>
      </c>
      <c r="B136">
        <v>1</v>
      </c>
      <c r="C136">
        <v>1111</v>
      </c>
      <c r="D136">
        <v>15420137</v>
      </c>
      <c r="E136" s="1">
        <v>44040</v>
      </c>
      <c r="F136">
        <v>40</v>
      </c>
      <c r="G136">
        <v>1</v>
      </c>
      <c r="H136">
        <v>1</v>
      </c>
      <c r="I136">
        <v>150</v>
      </c>
      <c r="J136" t="s">
        <v>470</v>
      </c>
      <c r="K136">
        <v>2020</v>
      </c>
      <c r="L136">
        <v>17008</v>
      </c>
    </row>
    <row r="137" spans="1:12" x14ac:dyDescent="0.25">
      <c r="A137" t="s">
        <v>530</v>
      </c>
      <c r="B137">
        <v>1</v>
      </c>
      <c r="C137">
        <v>1111</v>
      </c>
      <c r="D137">
        <v>15420138</v>
      </c>
      <c r="E137" s="1">
        <v>44040</v>
      </c>
      <c r="F137">
        <v>40</v>
      </c>
      <c r="G137">
        <v>1</v>
      </c>
      <c r="H137">
        <v>1</v>
      </c>
      <c r="I137">
        <v>150</v>
      </c>
      <c r="J137" t="s">
        <v>470</v>
      </c>
      <c r="K137">
        <v>2020</v>
      </c>
      <c r="L137">
        <v>5045</v>
      </c>
    </row>
    <row r="138" spans="1:12" x14ac:dyDescent="0.25">
      <c r="A138" t="s">
        <v>530</v>
      </c>
      <c r="B138">
        <v>1</v>
      </c>
      <c r="C138">
        <v>1111</v>
      </c>
      <c r="D138">
        <v>15420140</v>
      </c>
      <c r="E138" s="1">
        <v>44040</v>
      </c>
      <c r="F138">
        <v>40</v>
      </c>
      <c r="G138">
        <v>1</v>
      </c>
      <c r="H138">
        <v>1</v>
      </c>
      <c r="I138">
        <v>150</v>
      </c>
      <c r="J138" t="s">
        <v>470</v>
      </c>
      <c r="K138">
        <v>2019</v>
      </c>
      <c r="L138">
        <v>31052</v>
      </c>
    </row>
    <row r="139" spans="1:12" x14ac:dyDescent="0.25">
      <c r="A139" t="s">
        <v>530</v>
      </c>
      <c r="B139">
        <v>1</v>
      </c>
      <c r="C139">
        <v>1111</v>
      </c>
      <c r="D139">
        <v>15420141</v>
      </c>
      <c r="E139" s="1">
        <v>44040</v>
      </c>
      <c r="F139">
        <v>40</v>
      </c>
      <c r="G139">
        <v>1</v>
      </c>
      <c r="H139">
        <v>1</v>
      </c>
      <c r="I139">
        <v>150</v>
      </c>
      <c r="J139" t="s">
        <v>470</v>
      </c>
      <c r="K139">
        <v>2020</v>
      </c>
      <c r="L139">
        <v>1841</v>
      </c>
    </row>
    <row r="140" spans="1:12" x14ac:dyDescent="0.25">
      <c r="A140" t="s">
        <v>530</v>
      </c>
      <c r="B140">
        <v>1</v>
      </c>
      <c r="C140">
        <v>1111</v>
      </c>
      <c r="D140">
        <v>15420142</v>
      </c>
      <c r="E140" s="1">
        <v>44040</v>
      </c>
      <c r="F140">
        <v>65</v>
      </c>
      <c r="G140">
        <v>1</v>
      </c>
      <c r="H140">
        <v>1</v>
      </c>
      <c r="I140">
        <v>150</v>
      </c>
      <c r="J140" t="s">
        <v>470</v>
      </c>
      <c r="K140">
        <v>2020</v>
      </c>
      <c r="L140">
        <v>17008</v>
      </c>
    </row>
    <row r="141" spans="1:12" x14ac:dyDescent="0.25">
      <c r="A141" t="s">
        <v>530</v>
      </c>
      <c r="B141">
        <v>1</v>
      </c>
      <c r="C141">
        <v>1111</v>
      </c>
      <c r="D141">
        <v>15420150</v>
      </c>
      <c r="E141" s="1">
        <v>44040</v>
      </c>
      <c r="F141">
        <v>40</v>
      </c>
      <c r="G141">
        <v>1</v>
      </c>
      <c r="H141">
        <v>1</v>
      </c>
      <c r="I141">
        <v>150</v>
      </c>
      <c r="J141" t="s">
        <v>470</v>
      </c>
      <c r="K141">
        <v>2020</v>
      </c>
      <c r="L141">
        <v>4935</v>
      </c>
    </row>
    <row r="142" spans="1:12" x14ac:dyDescent="0.25">
      <c r="A142" t="s">
        <v>530</v>
      </c>
      <c r="B142">
        <v>1</v>
      </c>
      <c r="C142">
        <v>1111</v>
      </c>
      <c r="D142">
        <v>15420143</v>
      </c>
      <c r="E142" s="1">
        <v>44040</v>
      </c>
      <c r="F142">
        <v>40</v>
      </c>
      <c r="G142">
        <v>1</v>
      </c>
      <c r="H142">
        <v>1</v>
      </c>
      <c r="I142">
        <v>150</v>
      </c>
      <c r="J142" t="s">
        <v>470</v>
      </c>
      <c r="K142">
        <v>2020</v>
      </c>
      <c r="L142">
        <v>9771</v>
      </c>
    </row>
    <row r="143" spans="1:12" x14ac:dyDescent="0.25">
      <c r="A143" t="s">
        <v>530</v>
      </c>
      <c r="B143">
        <v>1</v>
      </c>
      <c r="C143">
        <v>1111</v>
      </c>
      <c r="D143">
        <v>15420144</v>
      </c>
      <c r="E143" s="1">
        <v>44040</v>
      </c>
      <c r="F143">
        <v>65</v>
      </c>
      <c r="G143">
        <v>1</v>
      </c>
      <c r="H143">
        <v>1</v>
      </c>
      <c r="I143">
        <v>150</v>
      </c>
      <c r="J143" t="s">
        <v>470</v>
      </c>
      <c r="K143">
        <v>2020</v>
      </c>
      <c r="L143">
        <v>18528</v>
      </c>
    </row>
    <row r="144" spans="1:12" x14ac:dyDescent="0.25">
      <c r="A144" t="s">
        <v>530</v>
      </c>
      <c r="B144">
        <v>1</v>
      </c>
      <c r="C144">
        <v>1111</v>
      </c>
      <c r="D144">
        <v>15420145</v>
      </c>
      <c r="E144" s="1">
        <v>44040</v>
      </c>
      <c r="F144">
        <v>40</v>
      </c>
      <c r="G144">
        <v>1</v>
      </c>
      <c r="H144">
        <v>1</v>
      </c>
      <c r="I144">
        <v>150</v>
      </c>
      <c r="J144" t="s">
        <v>470</v>
      </c>
      <c r="K144">
        <v>2020</v>
      </c>
      <c r="L144">
        <v>3106</v>
      </c>
    </row>
    <row r="145" spans="1:12" x14ac:dyDescent="0.25">
      <c r="A145" t="s">
        <v>530</v>
      </c>
      <c r="B145">
        <v>1</v>
      </c>
      <c r="C145">
        <v>1111</v>
      </c>
      <c r="D145">
        <v>14880294</v>
      </c>
      <c r="E145" s="1">
        <v>43867</v>
      </c>
      <c r="F145">
        <v>40</v>
      </c>
      <c r="G145">
        <v>1</v>
      </c>
      <c r="H145">
        <v>1</v>
      </c>
      <c r="I145">
        <v>150</v>
      </c>
      <c r="J145" t="s">
        <v>470</v>
      </c>
      <c r="K145">
        <v>2019</v>
      </c>
      <c r="L145">
        <v>11844</v>
      </c>
    </row>
    <row r="146" spans="1:12" x14ac:dyDescent="0.25">
      <c r="A146" t="s">
        <v>530</v>
      </c>
      <c r="B146">
        <v>1</v>
      </c>
      <c r="C146">
        <v>1111</v>
      </c>
      <c r="D146">
        <v>14890187</v>
      </c>
      <c r="E146" s="1">
        <v>43867</v>
      </c>
      <c r="F146">
        <v>40</v>
      </c>
      <c r="G146">
        <v>1</v>
      </c>
      <c r="H146">
        <v>1</v>
      </c>
      <c r="I146">
        <v>150</v>
      </c>
      <c r="J146" t="s">
        <v>470</v>
      </c>
      <c r="K146">
        <v>2019</v>
      </c>
      <c r="L146">
        <v>20587</v>
      </c>
    </row>
    <row r="147" spans="1:12" x14ac:dyDescent="0.25">
      <c r="A147" t="s">
        <v>530</v>
      </c>
      <c r="B147">
        <v>1</v>
      </c>
      <c r="C147">
        <v>1111</v>
      </c>
      <c r="D147">
        <v>14780233</v>
      </c>
      <c r="E147" s="1">
        <v>43840</v>
      </c>
      <c r="F147">
        <v>15</v>
      </c>
      <c r="G147">
        <v>1</v>
      </c>
      <c r="H147">
        <v>1</v>
      </c>
      <c r="I147">
        <v>150</v>
      </c>
      <c r="J147" t="s">
        <v>470</v>
      </c>
      <c r="K147">
        <v>2019</v>
      </c>
      <c r="L147">
        <v>1382</v>
      </c>
    </row>
    <row r="148" spans="1:12" x14ac:dyDescent="0.25">
      <c r="A148" t="s">
        <v>530</v>
      </c>
      <c r="B148">
        <v>1</v>
      </c>
      <c r="C148">
        <v>1111</v>
      </c>
      <c r="D148">
        <v>14780235</v>
      </c>
      <c r="E148" s="1">
        <v>43840</v>
      </c>
      <c r="F148">
        <v>40</v>
      </c>
      <c r="G148">
        <v>1</v>
      </c>
      <c r="H148">
        <v>1</v>
      </c>
      <c r="I148">
        <v>150</v>
      </c>
      <c r="J148" t="s">
        <v>470</v>
      </c>
      <c r="K148">
        <v>2019</v>
      </c>
      <c r="L148">
        <v>1175</v>
      </c>
    </row>
    <row r="149" spans="1:12" x14ac:dyDescent="0.25">
      <c r="A149" t="s">
        <v>530</v>
      </c>
      <c r="B149">
        <v>1</v>
      </c>
      <c r="C149">
        <v>1111</v>
      </c>
      <c r="D149">
        <v>14780236</v>
      </c>
      <c r="E149" s="1">
        <v>43840</v>
      </c>
      <c r="F149">
        <v>18.57</v>
      </c>
      <c r="G149">
        <v>1</v>
      </c>
      <c r="H149">
        <v>1</v>
      </c>
      <c r="I149">
        <v>150</v>
      </c>
      <c r="J149" t="s">
        <v>470</v>
      </c>
      <c r="K149">
        <v>2019</v>
      </c>
      <c r="L149">
        <v>1382</v>
      </c>
    </row>
    <row r="150" spans="1:12" x14ac:dyDescent="0.25">
      <c r="A150" t="s">
        <v>530</v>
      </c>
      <c r="B150">
        <v>1</v>
      </c>
      <c r="C150">
        <v>1111</v>
      </c>
      <c r="D150">
        <v>14780237</v>
      </c>
      <c r="E150" s="1">
        <v>43840</v>
      </c>
      <c r="F150">
        <v>40</v>
      </c>
      <c r="G150">
        <v>1</v>
      </c>
      <c r="H150">
        <v>1</v>
      </c>
      <c r="I150">
        <v>150</v>
      </c>
      <c r="J150" t="s">
        <v>470</v>
      </c>
      <c r="K150">
        <v>2019</v>
      </c>
      <c r="L150">
        <v>24765</v>
      </c>
    </row>
    <row r="151" spans="1:12" x14ac:dyDescent="0.25">
      <c r="A151" t="s">
        <v>530</v>
      </c>
      <c r="B151">
        <v>1</v>
      </c>
      <c r="C151">
        <v>1111</v>
      </c>
      <c r="D151">
        <v>14780238</v>
      </c>
      <c r="E151" s="1">
        <v>43840</v>
      </c>
      <c r="F151">
        <v>40</v>
      </c>
      <c r="G151">
        <v>1</v>
      </c>
      <c r="H151">
        <v>1</v>
      </c>
      <c r="I151">
        <v>150</v>
      </c>
      <c r="J151" t="s">
        <v>470</v>
      </c>
      <c r="K151">
        <v>2019</v>
      </c>
      <c r="L151">
        <v>21278</v>
      </c>
    </row>
    <row r="152" spans="1:12" x14ac:dyDescent="0.25">
      <c r="A152" t="s">
        <v>530</v>
      </c>
      <c r="B152">
        <v>1</v>
      </c>
      <c r="C152">
        <v>1111</v>
      </c>
      <c r="D152">
        <v>15380112</v>
      </c>
      <c r="E152" s="1">
        <v>44019</v>
      </c>
      <c r="F152">
        <v>65</v>
      </c>
      <c r="G152">
        <v>1</v>
      </c>
      <c r="H152">
        <v>1</v>
      </c>
      <c r="I152">
        <v>150</v>
      </c>
      <c r="J152" t="s">
        <v>470</v>
      </c>
      <c r="K152">
        <v>2020</v>
      </c>
      <c r="L152">
        <v>133</v>
      </c>
    </row>
    <row r="153" spans="1:12" x14ac:dyDescent="0.25">
      <c r="A153" t="s">
        <v>530</v>
      </c>
      <c r="B153">
        <v>1</v>
      </c>
      <c r="C153">
        <v>1111</v>
      </c>
      <c r="D153">
        <v>15380113</v>
      </c>
      <c r="E153" s="1">
        <v>44019</v>
      </c>
      <c r="F153">
        <v>40</v>
      </c>
      <c r="G153">
        <v>1</v>
      </c>
      <c r="H153">
        <v>1</v>
      </c>
      <c r="I153">
        <v>150</v>
      </c>
      <c r="J153" t="s">
        <v>470</v>
      </c>
      <c r="K153">
        <v>2020</v>
      </c>
      <c r="L153">
        <v>1841</v>
      </c>
    </row>
    <row r="154" spans="1:12" x14ac:dyDescent="0.25">
      <c r="A154" t="s">
        <v>530</v>
      </c>
      <c r="B154">
        <v>1</v>
      </c>
      <c r="C154">
        <v>1111</v>
      </c>
      <c r="D154">
        <v>15380114</v>
      </c>
      <c r="E154" s="1">
        <v>44019</v>
      </c>
      <c r="F154">
        <v>40</v>
      </c>
      <c r="G154">
        <v>1</v>
      </c>
      <c r="H154">
        <v>1</v>
      </c>
      <c r="I154">
        <v>150</v>
      </c>
      <c r="J154" t="s">
        <v>470</v>
      </c>
      <c r="K154">
        <v>2020</v>
      </c>
      <c r="L154">
        <v>6236</v>
      </c>
    </row>
    <row r="155" spans="1:12" x14ac:dyDescent="0.25">
      <c r="A155" t="s">
        <v>530</v>
      </c>
      <c r="B155">
        <v>1</v>
      </c>
      <c r="C155">
        <v>1111</v>
      </c>
      <c r="D155">
        <v>15380115</v>
      </c>
      <c r="E155" s="1">
        <v>44019</v>
      </c>
      <c r="F155">
        <v>15</v>
      </c>
      <c r="G155">
        <v>1</v>
      </c>
      <c r="H155">
        <v>1</v>
      </c>
      <c r="I155">
        <v>150</v>
      </c>
      <c r="J155" t="s">
        <v>470</v>
      </c>
      <c r="K155">
        <v>2020</v>
      </c>
      <c r="L155">
        <v>5045</v>
      </c>
    </row>
    <row r="156" spans="1:12" x14ac:dyDescent="0.25">
      <c r="A156" t="s">
        <v>530</v>
      </c>
      <c r="B156">
        <v>1</v>
      </c>
      <c r="C156">
        <v>1111</v>
      </c>
      <c r="D156">
        <v>15380116</v>
      </c>
      <c r="E156" s="1">
        <v>44019</v>
      </c>
      <c r="F156">
        <v>40</v>
      </c>
      <c r="G156">
        <v>1</v>
      </c>
      <c r="H156">
        <v>1</v>
      </c>
      <c r="I156">
        <v>150</v>
      </c>
      <c r="J156" t="s">
        <v>470</v>
      </c>
      <c r="K156">
        <v>2020</v>
      </c>
      <c r="L156">
        <v>17008</v>
      </c>
    </row>
    <row r="157" spans="1:12" x14ac:dyDescent="0.25">
      <c r="A157" t="s">
        <v>530</v>
      </c>
      <c r="B157">
        <v>1</v>
      </c>
      <c r="C157">
        <v>1111</v>
      </c>
      <c r="D157">
        <v>15380119</v>
      </c>
      <c r="E157" s="1">
        <v>44019</v>
      </c>
      <c r="F157">
        <v>15</v>
      </c>
      <c r="G157">
        <v>1</v>
      </c>
      <c r="H157">
        <v>1</v>
      </c>
      <c r="I157">
        <v>150</v>
      </c>
      <c r="J157" t="s">
        <v>470</v>
      </c>
      <c r="K157">
        <v>2020</v>
      </c>
      <c r="L157">
        <v>17008</v>
      </c>
    </row>
    <row r="158" spans="1:12" x14ac:dyDescent="0.25">
      <c r="A158" t="s">
        <v>530</v>
      </c>
      <c r="B158">
        <v>1</v>
      </c>
      <c r="C158">
        <v>1111</v>
      </c>
      <c r="D158">
        <v>15380128</v>
      </c>
      <c r="E158" s="1">
        <v>44019</v>
      </c>
      <c r="F158">
        <v>65</v>
      </c>
      <c r="G158">
        <v>1</v>
      </c>
      <c r="H158">
        <v>1</v>
      </c>
      <c r="I158">
        <v>150</v>
      </c>
      <c r="J158" t="s">
        <v>470</v>
      </c>
      <c r="K158">
        <v>2020</v>
      </c>
      <c r="L158">
        <v>413</v>
      </c>
    </row>
    <row r="159" spans="1:12" x14ac:dyDescent="0.25">
      <c r="A159" t="s">
        <v>530</v>
      </c>
      <c r="B159">
        <v>1</v>
      </c>
      <c r="C159">
        <v>1111</v>
      </c>
      <c r="D159">
        <v>15380129</v>
      </c>
      <c r="E159" s="1">
        <v>44019</v>
      </c>
      <c r="F159">
        <v>40</v>
      </c>
      <c r="G159">
        <v>1</v>
      </c>
      <c r="H159">
        <v>1</v>
      </c>
      <c r="I159">
        <v>150</v>
      </c>
      <c r="J159" t="s">
        <v>470</v>
      </c>
      <c r="K159">
        <v>2020</v>
      </c>
      <c r="L159">
        <v>10317</v>
      </c>
    </row>
    <row r="160" spans="1:12" x14ac:dyDescent="0.25">
      <c r="A160" t="s">
        <v>530</v>
      </c>
      <c r="B160">
        <v>1</v>
      </c>
      <c r="C160">
        <v>1111</v>
      </c>
      <c r="D160">
        <v>15380131</v>
      </c>
      <c r="E160" s="1">
        <v>44019</v>
      </c>
      <c r="F160">
        <v>65</v>
      </c>
      <c r="G160">
        <v>1</v>
      </c>
      <c r="H160">
        <v>1</v>
      </c>
      <c r="I160">
        <v>150</v>
      </c>
      <c r="J160" t="s">
        <v>470</v>
      </c>
      <c r="K160">
        <v>2020</v>
      </c>
      <c r="L160">
        <v>1265</v>
      </c>
    </row>
    <row r="161" spans="1:12" x14ac:dyDescent="0.25">
      <c r="A161" t="s">
        <v>530</v>
      </c>
      <c r="B161">
        <v>1</v>
      </c>
      <c r="C161">
        <v>1111</v>
      </c>
      <c r="D161">
        <v>15380133</v>
      </c>
      <c r="E161" s="1">
        <v>44019</v>
      </c>
      <c r="F161">
        <v>40</v>
      </c>
      <c r="G161">
        <v>1</v>
      </c>
      <c r="H161">
        <v>1</v>
      </c>
      <c r="I161">
        <v>150</v>
      </c>
      <c r="J161" t="s">
        <v>470</v>
      </c>
      <c r="K161">
        <v>2020</v>
      </c>
      <c r="L161">
        <v>3117</v>
      </c>
    </row>
    <row r="162" spans="1:12" x14ac:dyDescent="0.25">
      <c r="A162" t="s">
        <v>530</v>
      </c>
      <c r="B162">
        <v>1</v>
      </c>
      <c r="C162">
        <v>1111</v>
      </c>
      <c r="D162">
        <v>15380135</v>
      </c>
      <c r="E162" s="1">
        <v>44019</v>
      </c>
      <c r="F162">
        <v>40</v>
      </c>
      <c r="G162">
        <v>1</v>
      </c>
      <c r="H162">
        <v>1</v>
      </c>
      <c r="I162">
        <v>150</v>
      </c>
      <c r="J162" t="s">
        <v>470</v>
      </c>
      <c r="K162">
        <v>2020</v>
      </c>
      <c r="L162">
        <v>9771</v>
      </c>
    </row>
    <row r="163" spans="1:12" x14ac:dyDescent="0.25">
      <c r="A163" t="s">
        <v>530</v>
      </c>
      <c r="B163">
        <v>1</v>
      </c>
      <c r="C163">
        <v>1111</v>
      </c>
      <c r="D163">
        <v>15390057</v>
      </c>
      <c r="E163" s="1">
        <v>44019</v>
      </c>
      <c r="F163">
        <v>40</v>
      </c>
      <c r="G163">
        <v>1</v>
      </c>
      <c r="H163">
        <v>1</v>
      </c>
      <c r="I163">
        <v>150</v>
      </c>
      <c r="J163" t="s">
        <v>470</v>
      </c>
      <c r="K163">
        <v>2019</v>
      </c>
      <c r="L163">
        <v>29925</v>
      </c>
    </row>
    <row r="164" spans="1:12" x14ac:dyDescent="0.25">
      <c r="A164" t="s">
        <v>530</v>
      </c>
      <c r="B164">
        <v>1</v>
      </c>
      <c r="C164">
        <v>1111</v>
      </c>
      <c r="D164">
        <v>15390058</v>
      </c>
      <c r="E164" s="1">
        <v>44019</v>
      </c>
      <c r="F164">
        <v>40</v>
      </c>
      <c r="G164">
        <v>1</v>
      </c>
      <c r="H164">
        <v>1</v>
      </c>
      <c r="I164">
        <v>150</v>
      </c>
      <c r="J164" t="s">
        <v>470</v>
      </c>
      <c r="K164">
        <v>2020</v>
      </c>
      <c r="L164">
        <v>9771</v>
      </c>
    </row>
    <row r="165" spans="1:12" x14ac:dyDescent="0.25">
      <c r="A165" t="s">
        <v>530</v>
      </c>
      <c r="B165">
        <v>1</v>
      </c>
      <c r="C165">
        <v>1111</v>
      </c>
      <c r="D165">
        <v>15390059</v>
      </c>
      <c r="E165" s="1">
        <v>44019</v>
      </c>
      <c r="F165">
        <v>40</v>
      </c>
      <c r="G165">
        <v>1</v>
      </c>
      <c r="H165">
        <v>1</v>
      </c>
      <c r="I165">
        <v>150</v>
      </c>
      <c r="J165" t="s">
        <v>470</v>
      </c>
      <c r="K165">
        <v>2020</v>
      </c>
      <c r="L165">
        <v>5176</v>
      </c>
    </row>
    <row r="166" spans="1:12" x14ac:dyDescent="0.25">
      <c r="A166" t="s">
        <v>530</v>
      </c>
      <c r="B166">
        <v>1</v>
      </c>
      <c r="C166">
        <v>1111</v>
      </c>
      <c r="D166">
        <v>15390060</v>
      </c>
      <c r="E166" s="1">
        <v>44019</v>
      </c>
      <c r="F166">
        <v>40</v>
      </c>
      <c r="G166">
        <v>1</v>
      </c>
      <c r="H166">
        <v>1</v>
      </c>
      <c r="I166">
        <v>150</v>
      </c>
      <c r="J166" t="s">
        <v>470</v>
      </c>
      <c r="K166">
        <v>2020</v>
      </c>
      <c r="L166">
        <v>4935</v>
      </c>
    </row>
    <row r="167" spans="1:12" x14ac:dyDescent="0.25">
      <c r="A167" t="s">
        <v>530</v>
      </c>
      <c r="B167">
        <v>1</v>
      </c>
      <c r="C167">
        <v>1111</v>
      </c>
      <c r="D167">
        <v>15390061</v>
      </c>
      <c r="E167" s="1">
        <v>44019</v>
      </c>
      <c r="F167">
        <v>40</v>
      </c>
      <c r="G167">
        <v>1</v>
      </c>
      <c r="H167">
        <v>1</v>
      </c>
      <c r="I167">
        <v>150</v>
      </c>
      <c r="J167" t="s">
        <v>470</v>
      </c>
      <c r="K167">
        <v>2020</v>
      </c>
      <c r="L167">
        <v>3106</v>
      </c>
    </row>
    <row r="168" spans="1:12" x14ac:dyDescent="0.25">
      <c r="A168" t="s">
        <v>530</v>
      </c>
      <c r="B168">
        <v>1</v>
      </c>
      <c r="C168">
        <v>1111</v>
      </c>
      <c r="D168">
        <v>15390062</v>
      </c>
      <c r="E168" s="1">
        <v>44019</v>
      </c>
      <c r="F168">
        <v>40</v>
      </c>
      <c r="G168">
        <v>1</v>
      </c>
      <c r="H168">
        <v>1</v>
      </c>
      <c r="I168">
        <v>150</v>
      </c>
      <c r="J168" t="s">
        <v>470</v>
      </c>
      <c r="K168">
        <v>2020</v>
      </c>
      <c r="L168">
        <v>1841</v>
      </c>
    </row>
    <row r="169" spans="1:12" x14ac:dyDescent="0.25">
      <c r="A169" t="s">
        <v>530</v>
      </c>
      <c r="B169">
        <v>1</v>
      </c>
      <c r="C169">
        <v>1111</v>
      </c>
      <c r="D169">
        <v>15390063</v>
      </c>
      <c r="E169" s="1">
        <v>44019</v>
      </c>
      <c r="F169">
        <v>40</v>
      </c>
      <c r="G169">
        <v>1</v>
      </c>
      <c r="H169">
        <v>1</v>
      </c>
      <c r="I169">
        <v>150</v>
      </c>
      <c r="J169" t="s">
        <v>470</v>
      </c>
      <c r="K169">
        <v>2020</v>
      </c>
      <c r="L169">
        <v>229</v>
      </c>
    </row>
    <row r="170" spans="1:12" x14ac:dyDescent="0.25">
      <c r="A170" t="s">
        <v>530</v>
      </c>
      <c r="B170">
        <v>1</v>
      </c>
      <c r="C170">
        <v>1111</v>
      </c>
      <c r="D170">
        <v>15390064</v>
      </c>
      <c r="E170" s="1">
        <v>44019</v>
      </c>
      <c r="F170">
        <v>40</v>
      </c>
      <c r="G170">
        <v>1</v>
      </c>
      <c r="H170">
        <v>1</v>
      </c>
      <c r="I170">
        <v>150</v>
      </c>
      <c r="J170" t="s">
        <v>470</v>
      </c>
      <c r="K170">
        <v>2019</v>
      </c>
      <c r="L170">
        <v>31052</v>
      </c>
    </row>
    <row r="171" spans="1:12" x14ac:dyDescent="0.25">
      <c r="A171" t="s">
        <v>530</v>
      </c>
      <c r="B171">
        <v>1</v>
      </c>
      <c r="C171">
        <v>1111</v>
      </c>
      <c r="D171">
        <v>15390065</v>
      </c>
      <c r="E171" s="1">
        <v>44019</v>
      </c>
      <c r="F171">
        <v>40</v>
      </c>
      <c r="G171">
        <v>1</v>
      </c>
      <c r="H171">
        <v>1</v>
      </c>
      <c r="I171">
        <v>150</v>
      </c>
      <c r="J171" t="s">
        <v>470</v>
      </c>
      <c r="K171">
        <v>2020</v>
      </c>
      <c r="L171">
        <v>6236</v>
      </c>
    </row>
    <row r="172" spans="1:12" x14ac:dyDescent="0.25">
      <c r="A172" t="s">
        <v>530</v>
      </c>
      <c r="B172">
        <v>1</v>
      </c>
      <c r="C172">
        <v>1111</v>
      </c>
      <c r="D172">
        <v>15390066</v>
      </c>
      <c r="E172" s="1">
        <v>44019</v>
      </c>
      <c r="F172">
        <v>40</v>
      </c>
      <c r="G172">
        <v>1</v>
      </c>
      <c r="H172">
        <v>1</v>
      </c>
      <c r="I172">
        <v>150</v>
      </c>
      <c r="J172" t="s">
        <v>470</v>
      </c>
      <c r="K172">
        <v>2020</v>
      </c>
      <c r="L172">
        <v>4287</v>
      </c>
    </row>
    <row r="173" spans="1:12" x14ac:dyDescent="0.25">
      <c r="A173" t="s">
        <v>530</v>
      </c>
      <c r="B173">
        <v>1</v>
      </c>
      <c r="C173">
        <v>1111</v>
      </c>
      <c r="D173">
        <v>15390067</v>
      </c>
      <c r="E173" s="1">
        <v>44019</v>
      </c>
      <c r="F173">
        <v>40</v>
      </c>
      <c r="G173">
        <v>1</v>
      </c>
      <c r="H173">
        <v>1</v>
      </c>
      <c r="I173">
        <v>150</v>
      </c>
      <c r="J173" t="s">
        <v>470</v>
      </c>
      <c r="K173">
        <v>2020</v>
      </c>
      <c r="L173">
        <v>10317</v>
      </c>
    </row>
    <row r="174" spans="1:12" x14ac:dyDescent="0.25">
      <c r="A174" t="s">
        <v>530</v>
      </c>
      <c r="B174">
        <v>1</v>
      </c>
      <c r="C174">
        <v>1111</v>
      </c>
      <c r="D174">
        <v>15390068</v>
      </c>
      <c r="E174" s="1">
        <v>44019</v>
      </c>
      <c r="F174">
        <v>40</v>
      </c>
      <c r="G174">
        <v>1</v>
      </c>
      <c r="H174">
        <v>1</v>
      </c>
      <c r="I174">
        <v>150</v>
      </c>
      <c r="J174" t="s">
        <v>470</v>
      </c>
      <c r="K174">
        <v>2020</v>
      </c>
      <c r="L174">
        <v>1265</v>
      </c>
    </row>
    <row r="175" spans="1:12" x14ac:dyDescent="0.25">
      <c r="A175" t="s">
        <v>530</v>
      </c>
      <c r="B175">
        <v>1</v>
      </c>
      <c r="C175">
        <v>1111</v>
      </c>
      <c r="D175">
        <v>15390069</v>
      </c>
      <c r="E175" s="1">
        <v>44019</v>
      </c>
      <c r="F175">
        <v>40</v>
      </c>
      <c r="G175">
        <v>1</v>
      </c>
      <c r="H175">
        <v>1</v>
      </c>
      <c r="I175">
        <v>150</v>
      </c>
      <c r="J175" t="s">
        <v>470</v>
      </c>
      <c r="K175">
        <v>2020</v>
      </c>
      <c r="L175">
        <v>413</v>
      </c>
    </row>
    <row r="176" spans="1:12" x14ac:dyDescent="0.25">
      <c r="A176" t="s">
        <v>530</v>
      </c>
      <c r="B176">
        <v>1</v>
      </c>
      <c r="C176">
        <v>1111</v>
      </c>
      <c r="D176">
        <v>15390070</v>
      </c>
      <c r="E176" s="1">
        <v>44019</v>
      </c>
      <c r="F176">
        <v>40</v>
      </c>
      <c r="G176">
        <v>1</v>
      </c>
      <c r="H176">
        <v>1</v>
      </c>
      <c r="I176">
        <v>150</v>
      </c>
      <c r="J176" t="s">
        <v>470</v>
      </c>
      <c r="K176">
        <v>2020</v>
      </c>
      <c r="L176">
        <v>3117</v>
      </c>
    </row>
    <row r="177" spans="1:12" x14ac:dyDescent="0.25">
      <c r="A177" t="s">
        <v>530</v>
      </c>
      <c r="B177">
        <v>1</v>
      </c>
      <c r="C177">
        <v>1111</v>
      </c>
      <c r="D177">
        <v>15390071</v>
      </c>
      <c r="E177" s="1">
        <v>44019</v>
      </c>
      <c r="F177">
        <v>40</v>
      </c>
      <c r="G177">
        <v>1</v>
      </c>
      <c r="H177">
        <v>1</v>
      </c>
      <c r="I177">
        <v>150</v>
      </c>
      <c r="J177" t="s">
        <v>470</v>
      </c>
      <c r="K177">
        <v>2019</v>
      </c>
      <c r="L177">
        <v>29925</v>
      </c>
    </row>
    <row r="178" spans="1:12" x14ac:dyDescent="0.25">
      <c r="A178" t="s">
        <v>530</v>
      </c>
      <c r="B178">
        <v>1</v>
      </c>
      <c r="C178">
        <v>1111</v>
      </c>
      <c r="D178">
        <v>15390072</v>
      </c>
      <c r="E178" s="1">
        <v>44019</v>
      </c>
      <c r="F178">
        <v>40</v>
      </c>
      <c r="G178">
        <v>1</v>
      </c>
      <c r="H178">
        <v>1</v>
      </c>
      <c r="I178">
        <v>150</v>
      </c>
      <c r="J178" t="s">
        <v>470</v>
      </c>
      <c r="K178">
        <v>2019</v>
      </c>
      <c r="L178">
        <v>26083</v>
      </c>
    </row>
    <row r="179" spans="1:12" x14ac:dyDescent="0.25">
      <c r="A179" t="s">
        <v>530</v>
      </c>
      <c r="B179">
        <v>1</v>
      </c>
      <c r="C179">
        <v>1111</v>
      </c>
      <c r="D179">
        <v>15390073</v>
      </c>
      <c r="E179" s="1">
        <v>44019</v>
      </c>
      <c r="F179">
        <v>40</v>
      </c>
      <c r="G179">
        <v>1</v>
      </c>
      <c r="H179">
        <v>1</v>
      </c>
      <c r="I179">
        <v>150</v>
      </c>
      <c r="J179" t="s">
        <v>470</v>
      </c>
      <c r="K179">
        <v>2020</v>
      </c>
      <c r="L179">
        <v>5176</v>
      </c>
    </row>
    <row r="180" spans="1:12" x14ac:dyDescent="0.25">
      <c r="A180" t="s">
        <v>530</v>
      </c>
      <c r="B180">
        <v>1</v>
      </c>
      <c r="C180">
        <v>1111</v>
      </c>
      <c r="D180">
        <v>15390074</v>
      </c>
      <c r="E180" s="1">
        <v>44019</v>
      </c>
      <c r="F180">
        <v>40</v>
      </c>
      <c r="G180">
        <v>1</v>
      </c>
      <c r="H180">
        <v>1</v>
      </c>
      <c r="I180">
        <v>150</v>
      </c>
      <c r="J180" t="s">
        <v>470</v>
      </c>
      <c r="K180">
        <v>2020</v>
      </c>
      <c r="L180">
        <v>4935</v>
      </c>
    </row>
    <row r="181" spans="1:12" x14ac:dyDescent="0.25">
      <c r="A181" t="s">
        <v>530</v>
      </c>
      <c r="B181">
        <v>1</v>
      </c>
      <c r="C181">
        <v>1111</v>
      </c>
      <c r="D181">
        <v>14990215</v>
      </c>
      <c r="E181" s="1">
        <v>43881</v>
      </c>
      <c r="F181">
        <v>65</v>
      </c>
      <c r="G181">
        <v>1</v>
      </c>
      <c r="H181">
        <v>1</v>
      </c>
      <c r="I181">
        <v>150</v>
      </c>
      <c r="J181" t="s">
        <v>470</v>
      </c>
      <c r="K181">
        <v>2019</v>
      </c>
      <c r="L181">
        <v>29925</v>
      </c>
    </row>
    <row r="182" spans="1:12" x14ac:dyDescent="0.25">
      <c r="A182" t="s">
        <v>530</v>
      </c>
      <c r="B182">
        <v>1</v>
      </c>
      <c r="C182">
        <v>1111</v>
      </c>
      <c r="D182">
        <v>14990220</v>
      </c>
      <c r="E182" s="1">
        <v>43881</v>
      </c>
      <c r="F182">
        <v>40</v>
      </c>
      <c r="G182">
        <v>1</v>
      </c>
      <c r="H182">
        <v>1</v>
      </c>
      <c r="I182">
        <v>150</v>
      </c>
      <c r="J182" t="s">
        <v>470</v>
      </c>
      <c r="K182">
        <v>2019</v>
      </c>
      <c r="L182">
        <v>1382</v>
      </c>
    </row>
    <row r="183" spans="1:12" x14ac:dyDescent="0.25">
      <c r="A183" t="s">
        <v>530</v>
      </c>
      <c r="B183">
        <v>1</v>
      </c>
      <c r="C183">
        <v>1111</v>
      </c>
      <c r="D183">
        <v>14990252</v>
      </c>
      <c r="E183" s="1">
        <v>43881</v>
      </c>
      <c r="F183">
        <v>15</v>
      </c>
      <c r="G183">
        <v>1</v>
      </c>
      <c r="H183">
        <v>1</v>
      </c>
      <c r="I183">
        <v>150</v>
      </c>
      <c r="J183" t="s">
        <v>470</v>
      </c>
      <c r="K183">
        <v>2019</v>
      </c>
      <c r="L183">
        <v>1382</v>
      </c>
    </row>
    <row r="184" spans="1:12" x14ac:dyDescent="0.25">
      <c r="A184" t="s">
        <v>530</v>
      </c>
      <c r="B184">
        <v>1</v>
      </c>
      <c r="C184">
        <v>1111</v>
      </c>
      <c r="D184">
        <v>15000105</v>
      </c>
      <c r="E184" s="1">
        <v>43881</v>
      </c>
      <c r="F184">
        <v>40</v>
      </c>
      <c r="G184">
        <v>1</v>
      </c>
      <c r="H184">
        <v>1</v>
      </c>
      <c r="I184">
        <v>150</v>
      </c>
      <c r="J184" t="s">
        <v>470</v>
      </c>
      <c r="K184">
        <v>2019</v>
      </c>
      <c r="L184">
        <v>26061</v>
      </c>
    </row>
    <row r="185" spans="1:12" x14ac:dyDescent="0.25">
      <c r="A185" t="s">
        <v>530</v>
      </c>
      <c r="B185">
        <v>1</v>
      </c>
      <c r="C185">
        <v>1111</v>
      </c>
      <c r="D185">
        <v>15000108</v>
      </c>
      <c r="E185" s="1">
        <v>43881</v>
      </c>
      <c r="F185">
        <v>40</v>
      </c>
      <c r="G185">
        <v>1</v>
      </c>
      <c r="H185">
        <v>1</v>
      </c>
      <c r="I185">
        <v>150</v>
      </c>
      <c r="J185" t="s">
        <v>470</v>
      </c>
      <c r="K185">
        <v>2019</v>
      </c>
      <c r="L185">
        <v>20587</v>
      </c>
    </row>
    <row r="186" spans="1:12" x14ac:dyDescent="0.25">
      <c r="A186" t="s">
        <v>530</v>
      </c>
      <c r="B186">
        <v>1</v>
      </c>
      <c r="C186">
        <v>1111</v>
      </c>
      <c r="D186">
        <v>15000109</v>
      </c>
      <c r="E186" s="1">
        <v>43881</v>
      </c>
      <c r="F186">
        <v>40</v>
      </c>
      <c r="G186">
        <v>1</v>
      </c>
      <c r="H186">
        <v>1</v>
      </c>
      <c r="I186">
        <v>150</v>
      </c>
      <c r="J186" t="s">
        <v>470</v>
      </c>
      <c r="K186">
        <v>2019</v>
      </c>
      <c r="L186">
        <v>11844</v>
      </c>
    </row>
    <row r="187" spans="1:12" x14ac:dyDescent="0.25">
      <c r="A187" t="s">
        <v>530</v>
      </c>
      <c r="B187">
        <v>1</v>
      </c>
      <c r="C187">
        <v>1111</v>
      </c>
      <c r="D187">
        <v>15000111</v>
      </c>
      <c r="E187" s="1">
        <v>43881</v>
      </c>
      <c r="F187">
        <v>65</v>
      </c>
      <c r="G187">
        <v>1</v>
      </c>
      <c r="H187">
        <v>1</v>
      </c>
      <c r="I187">
        <v>150</v>
      </c>
      <c r="J187" t="s">
        <v>470</v>
      </c>
      <c r="K187">
        <v>2019</v>
      </c>
      <c r="L187">
        <v>26472</v>
      </c>
    </row>
    <row r="188" spans="1:12" x14ac:dyDescent="0.25">
      <c r="A188" t="s">
        <v>530</v>
      </c>
      <c r="B188">
        <v>1</v>
      </c>
      <c r="C188">
        <v>1111</v>
      </c>
      <c r="D188">
        <v>15000113</v>
      </c>
      <c r="E188" s="1">
        <v>43881</v>
      </c>
      <c r="F188">
        <v>46.65</v>
      </c>
      <c r="G188">
        <v>1</v>
      </c>
      <c r="H188">
        <v>1</v>
      </c>
      <c r="I188">
        <v>150</v>
      </c>
      <c r="J188" t="s">
        <v>470</v>
      </c>
      <c r="K188">
        <v>2019</v>
      </c>
      <c r="L188">
        <v>1892</v>
      </c>
    </row>
    <row r="189" spans="1:12" x14ac:dyDescent="0.25">
      <c r="A189" t="s">
        <v>530</v>
      </c>
      <c r="B189">
        <v>1</v>
      </c>
      <c r="C189">
        <v>1111</v>
      </c>
      <c r="D189">
        <v>15000119</v>
      </c>
      <c r="E189" s="1">
        <v>43881</v>
      </c>
      <c r="F189">
        <v>40</v>
      </c>
      <c r="G189">
        <v>1</v>
      </c>
      <c r="H189">
        <v>1</v>
      </c>
      <c r="I189">
        <v>150</v>
      </c>
      <c r="J189" t="s">
        <v>470</v>
      </c>
      <c r="K189">
        <v>2019</v>
      </c>
      <c r="L189">
        <v>29925</v>
      </c>
    </row>
    <row r="190" spans="1:12" x14ac:dyDescent="0.25">
      <c r="A190" t="s">
        <v>530</v>
      </c>
      <c r="B190">
        <v>1</v>
      </c>
      <c r="C190">
        <v>1111</v>
      </c>
      <c r="D190">
        <v>15000120</v>
      </c>
      <c r="E190" s="1">
        <v>43881</v>
      </c>
      <c r="F190">
        <v>15</v>
      </c>
      <c r="G190">
        <v>1</v>
      </c>
      <c r="H190">
        <v>1</v>
      </c>
      <c r="I190">
        <v>150</v>
      </c>
      <c r="J190" t="s">
        <v>470</v>
      </c>
      <c r="K190">
        <v>2019</v>
      </c>
      <c r="L190">
        <v>29925</v>
      </c>
    </row>
    <row r="191" spans="1:12" x14ac:dyDescent="0.25">
      <c r="A191" t="s">
        <v>530</v>
      </c>
      <c r="B191">
        <v>1</v>
      </c>
      <c r="C191">
        <v>1111</v>
      </c>
      <c r="D191">
        <v>15000121</v>
      </c>
      <c r="E191" s="1">
        <v>43881</v>
      </c>
      <c r="F191">
        <v>40</v>
      </c>
      <c r="G191">
        <v>1</v>
      </c>
      <c r="H191">
        <v>1</v>
      </c>
      <c r="I191">
        <v>150</v>
      </c>
      <c r="J191" t="s">
        <v>470</v>
      </c>
      <c r="K191">
        <v>2019</v>
      </c>
      <c r="L191">
        <v>29925</v>
      </c>
    </row>
    <row r="192" spans="1:12" x14ac:dyDescent="0.25">
      <c r="A192" t="s">
        <v>530</v>
      </c>
      <c r="B192">
        <v>1</v>
      </c>
      <c r="C192">
        <v>1111</v>
      </c>
      <c r="D192">
        <v>15000122</v>
      </c>
      <c r="E192" s="1">
        <v>43881</v>
      </c>
      <c r="F192">
        <v>65</v>
      </c>
      <c r="G192">
        <v>1</v>
      </c>
      <c r="H192">
        <v>1</v>
      </c>
      <c r="I192">
        <v>150</v>
      </c>
      <c r="J192" t="s">
        <v>470</v>
      </c>
      <c r="K192">
        <v>2019</v>
      </c>
      <c r="L192">
        <v>29925</v>
      </c>
    </row>
    <row r="193" spans="1:12" x14ac:dyDescent="0.25">
      <c r="A193" t="s">
        <v>530</v>
      </c>
      <c r="B193">
        <v>1</v>
      </c>
      <c r="C193">
        <v>1111</v>
      </c>
      <c r="D193">
        <v>15000123</v>
      </c>
      <c r="E193" s="1">
        <v>43881</v>
      </c>
      <c r="F193">
        <v>15</v>
      </c>
      <c r="G193">
        <v>1</v>
      </c>
      <c r="H193">
        <v>1</v>
      </c>
      <c r="I193">
        <v>150</v>
      </c>
      <c r="J193" t="s">
        <v>470</v>
      </c>
      <c r="K193">
        <v>2019</v>
      </c>
      <c r="L193">
        <v>29925</v>
      </c>
    </row>
    <row r="194" spans="1:12" x14ac:dyDescent="0.25">
      <c r="A194" t="s">
        <v>530</v>
      </c>
      <c r="B194">
        <v>1</v>
      </c>
      <c r="C194">
        <v>1111</v>
      </c>
      <c r="D194">
        <v>15180099</v>
      </c>
      <c r="E194" s="1">
        <v>43923</v>
      </c>
      <c r="F194">
        <v>40</v>
      </c>
      <c r="G194">
        <v>1</v>
      </c>
      <c r="H194">
        <v>1</v>
      </c>
      <c r="I194">
        <v>150</v>
      </c>
      <c r="J194" t="s">
        <v>470</v>
      </c>
      <c r="K194">
        <v>2020</v>
      </c>
      <c r="L194">
        <v>638</v>
      </c>
    </row>
    <row r="195" spans="1:12" x14ac:dyDescent="0.25">
      <c r="A195" t="s">
        <v>530</v>
      </c>
      <c r="B195">
        <v>1</v>
      </c>
      <c r="C195">
        <v>1111</v>
      </c>
      <c r="D195">
        <v>15180088</v>
      </c>
      <c r="E195" s="1">
        <v>43923</v>
      </c>
      <c r="F195">
        <v>40</v>
      </c>
      <c r="G195">
        <v>1</v>
      </c>
      <c r="H195">
        <v>1</v>
      </c>
      <c r="I195">
        <v>150</v>
      </c>
      <c r="J195" t="s">
        <v>470</v>
      </c>
      <c r="K195">
        <v>2020</v>
      </c>
      <c r="L195">
        <v>638</v>
      </c>
    </row>
    <row r="196" spans="1:12" x14ac:dyDescent="0.25">
      <c r="A196" t="s">
        <v>530</v>
      </c>
      <c r="B196">
        <v>1</v>
      </c>
      <c r="C196">
        <v>1111</v>
      </c>
      <c r="D196">
        <v>15180106</v>
      </c>
      <c r="E196" s="1">
        <v>43923</v>
      </c>
      <c r="F196">
        <v>30</v>
      </c>
      <c r="G196">
        <v>1</v>
      </c>
      <c r="H196">
        <v>1</v>
      </c>
      <c r="I196">
        <v>150</v>
      </c>
      <c r="J196" t="s">
        <v>470</v>
      </c>
      <c r="K196">
        <v>2019</v>
      </c>
      <c r="L196">
        <v>26083</v>
      </c>
    </row>
    <row r="197" spans="1:12" x14ac:dyDescent="0.25">
      <c r="A197" t="s">
        <v>530</v>
      </c>
      <c r="B197">
        <v>1</v>
      </c>
      <c r="C197">
        <v>1111</v>
      </c>
      <c r="D197">
        <v>15180115</v>
      </c>
      <c r="E197" s="1">
        <v>43923</v>
      </c>
      <c r="F197">
        <v>40</v>
      </c>
      <c r="G197">
        <v>1</v>
      </c>
      <c r="H197">
        <v>1</v>
      </c>
      <c r="I197">
        <v>150</v>
      </c>
      <c r="J197" t="s">
        <v>470</v>
      </c>
      <c r="K197">
        <v>2020</v>
      </c>
      <c r="L197">
        <v>3117</v>
      </c>
    </row>
    <row r="198" spans="1:12" x14ac:dyDescent="0.25">
      <c r="A198" t="s">
        <v>530</v>
      </c>
      <c r="B198">
        <v>1</v>
      </c>
      <c r="C198">
        <v>1111</v>
      </c>
      <c r="D198">
        <v>15180118</v>
      </c>
      <c r="E198" s="1">
        <v>43923</v>
      </c>
      <c r="F198">
        <v>40</v>
      </c>
      <c r="G198">
        <v>1</v>
      </c>
      <c r="H198">
        <v>1</v>
      </c>
      <c r="I198">
        <v>150</v>
      </c>
      <c r="J198" t="s">
        <v>470</v>
      </c>
      <c r="K198">
        <v>2019</v>
      </c>
      <c r="L198">
        <v>31052</v>
      </c>
    </row>
    <row r="199" spans="1:12" x14ac:dyDescent="0.25">
      <c r="A199" t="s">
        <v>530</v>
      </c>
      <c r="B199">
        <v>1</v>
      </c>
      <c r="C199">
        <v>1111</v>
      </c>
      <c r="D199">
        <v>15180073</v>
      </c>
      <c r="E199" s="1">
        <v>43923</v>
      </c>
      <c r="F199">
        <v>65</v>
      </c>
      <c r="G199">
        <v>1</v>
      </c>
      <c r="H199">
        <v>1</v>
      </c>
      <c r="I199">
        <v>150</v>
      </c>
      <c r="J199" t="s">
        <v>470</v>
      </c>
      <c r="K199">
        <v>2020</v>
      </c>
      <c r="L199">
        <v>3106</v>
      </c>
    </row>
    <row r="200" spans="1:12" x14ac:dyDescent="0.25">
      <c r="A200" t="s">
        <v>530</v>
      </c>
      <c r="B200">
        <v>1</v>
      </c>
      <c r="C200">
        <v>1111</v>
      </c>
      <c r="D200">
        <v>15180082</v>
      </c>
      <c r="E200" s="1">
        <v>43923</v>
      </c>
      <c r="F200">
        <v>40</v>
      </c>
      <c r="G200">
        <v>1</v>
      </c>
      <c r="H200">
        <v>1</v>
      </c>
      <c r="I200">
        <v>150</v>
      </c>
      <c r="J200" t="s">
        <v>470</v>
      </c>
      <c r="K200">
        <v>2020</v>
      </c>
      <c r="L200">
        <v>1163</v>
      </c>
    </row>
    <row r="201" spans="1:12" x14ac:dyDescent="0.25">
      <c r="A201" t="s">
        <v>530</v>
      </c>
      <c r="B201">
        <v>1</v>
      </c>
      <c r="C201">
        <v>1111</v>
      </c>
      <c r="D201">
        <v>15180084</v>
      </c>
      <c r="E201" s="1">
        <v>43923</v>
      </c>
      <c r="F201">
        <v>40</v>
      </c>
      <c r="G201">
        <v>1</v>
      </c>
      <c r="H201">
        <v>1</v>
      </c>
      <c r="I201">
        <v>150</v>
      </c>
      <c r="J201" t="s">
        <v>470</v>
      </c>
      <c r="K201">
        <v>2019</v>
      </c>
      <c r="L201">
        <v>23520</v>
      </c>
    </row>
    <row r="202" spans="1:12" x14ac:dyDescent="0.25">
      <c r="A202" t="s">
        <v>530</v>
      </c>
      <c r="B202">
        <v>1</v>
      </c>
      <c r="C202">
        <v>1111</v>
      </c>
      <c r="D202">
        <v>15180086</v>
      </c>
      <c r="E202" s="1">
        <v>43923</v>
      </c>
      <c r="F202">
        <v>40</v>
      </c>
      <c r="G202">
        <v>1</v>
      </c>
      <c r="H202">
        <v>1</v>
      </c>
      <c r="I202">
        <v>150</v>
      </c>
      <c r="J202" t="s">
        <v>470</v>
      </c>
      <c r="K202">
        <v>2019</v>
      </c>
      <c r="L202">
        <v>26083</v>
      </c>
    </row>
    <row r="203" spans="1:12" x14ac:dyDescent="0.25">
      <c r="A203" t="s">
        <v>530</v>
      </c>
      <c r="B203">
        <v>1</v>
      </c>
      <c r="C203">
        <v>1111</v>
      </c>
      <c r="D203">
        <v>15180100</v>
      </c>
      <c r="E203" s="1">
        <v>43923</v>
      </c>
      <c r="F203">
        <v>46.65</v>
      </c>
      <c r="G203">
        <v>1</v>
      </c>
      <c r="H203">
        <v>1</v>
      </c>
      <c r="I203">
        <v>150</v>
      </c>
      <c r="J203" t="s">
        <v>470</v>
      </c>
      <c r="K203">
        <v>2019</v>
      </c>
      <c r="L203">
        <v>27262</v>
      </c>
    </row>
    <row r="204" spans="1:12" x14ac:dyDescent="0.25">
      <c r="A204" t="s">
        <v>530</v>
      </c>
      <c r="B204">
        <v>1</v>
      </c>
      <c r="C204">
        <v>1111</v>
      </c>
      <c r="D204">
        <v>15180105</v>
      </c>
      <c r="E204" s="1">
        <v>43923</v>
      </c>
      <c r="F204">
        <v>30</v>
      </c>
      <c r="G204">
        <v>1</v>
      </c>
      <c r="H204">
        <v>1</v>
      </c>
      <c r="I204">
        <v>150</v>
      </c>
      <c r="J204" t="s">
        <v>470</v>
      </c>
      <c r="K204">
        <v>2020</v>
      </c>
      <c r="L204">
        <v>114</v>
      </c>
    </row>
    <row r="205" spans="1:12" x14ac:dyDescent="0.25">
      <c r="A205" t="s">
        <v>530</v>
      </c>
      <c r="B205">
        <v>1</v>
      </c>
      <c r="C205">
        <v>1111</v>
      </c>
      <c r="D205">
        <v>15180108</v>
      </c>
      <c r="E205" s="1">
        <v>43923</v>
      </c>
      <c r="F205">
        <v>40</v>
      </c>
      <c r="G205">
        <v>1</v>
      </c>
      <c r="H205">
        <v>1</v>
      </c>
      <c r="I205">
        <v>150</v>
      </c>
      <c r="J205" t="s">
        <v>470</v>
      </c>
      <c r="K205">
        <v>2020</v>
      </c>
      <c r="L205">
        <v>555</v>
      </c>
    </row>
    <row r="206" spans="1:12" x14ac:dyDescent="0.25">
      <c r="A206" t="s">
        <v>530</v>
      </c>
      <c r="B206">
        <v>1</v>
      </c>
      <c r="C206">
        <v>1111</v>
      </c>
      <c r="D206">
        <v>15180111</v>
      </c>
      <c r="E206" s="1">
        <v>43923</v>
      </c>
      <c r="F206">
        <v>65</v>
      </c>
      <c r="G206">
        <v>1</v>
      </c>
      <c r="H206">
        <v>1</v>
      </c>
      <c r="I206">
        <v>150</v>
      </c>
      <c r="J206" t="s">
        <v>470</v>
      </c>
      <c r="K206">
        <v>2020</v>
      </c>
      <c r="L206">
        <v>4287</v>
      </c>
    </row>
    <row r="207" spans="1:12" x14ac:dyDescent="0.25">
      <c r="A207" t="s">
        <v>530</v>
      </c>
      <c r="B207">
        <v>1</v>
      </c>
      <c r="C207">
        <v>1111</v>
      </c>
      <c r="D207">
        <v>15180113</v>
      </c>
      <c r="E207" s="1">
        <v>43923</v>
      </c>
      <c r="F207">
        <v>40</v>
      </c>
      <c r="G207">
        <v>1</v>
      </c>
      <c r="H207">
        <v>1</v>
      </c>
      <c r="I207">
        <v>150</v>
      </c>
      <c r="J207" t="s">
        <v>470</v>
      </c>
      <c r="K207">
        <v>2020</v>
      </c>
      <c r="L207">
        <v>1163</v>
      </c>
    </row>
    <row r="208" spans="1:12" x14ac:dyDescent="0.25">
      <c r="A208" t="s">
        <v>530</v>
      </c>
      <c r="B208">
        <v>1</v>
      </c>
      <c r="C208">
        <v>1111</v>
      </c>
      <c r="D208">
        <v>15180117</v>
      </c>
      <c r="E208" s="1">
        <v>43923</v>
      </c>
      <c r="F208">
        <v>40</v>
      </c>
      <c r="G208">
        <v>1</v>
      </c>
      <c r="H208">
        <v>1</v>
      </c>
      <c r="I208">
        <v>150</v>
      </c>
      <c r="J208" t="s">
        <v>470</v>
      </c>
      <c r="K208">
        <v>2020</v>
      </c>
      <c r="L208">
        <v>1841</v>
      </c>
    </row>
    <row r="209" spans="1:12" x14ac:dyDescent="0.25">
      <c r="A209" t="s">
        <v>530</v>
      </c>
      <c r="B209">
        <v>1</v>
      </c>
      <c r="C209">
        <v>1111</v>
      </c>
      <c r="D209">
        <v>15180121</v>
      </c>
      <c r="E209" s="1">
        <v>43923</v>
      </c>
      <c r="F209">
        <v>65</v>
      </c>
      <c r="G209">
        <v>1</v>
      </c>
      <c r="H209">
        <v>1</v>
      </c>
      <c r="I209">
        <v>150</v>
      </c>
      <c r="J209" t="s">
        <v>470</v>
      </c>
      <c r="K209">
        <v>2020</v>
      </c>
      <c r="L209">
        <v>2181</v>
      </c>
    </row>
    <row r="210" spans="1:12" x14ac:dyDescent="0.25">
      <c r="A210" t="s">
        <v>530</v>
      </c>
      <c r="B210">
        <v>1</v>
      </c>
      <c r="C210">
        <v>1111</v>
      </c>
      <c r="D210">
        <v>15180124</v>
      </c>
      <c r="E210" s="1">
        <v>43923</v>
      </c>
      <c r="F210">
        <v>40</v>
      </c>
      <c r="G210">
        <v>1</v>
      </c>
      <c r="H210">
        <v>1</v>
      </c>
      <c r="I210">
        <v>150</v>
      </c>
      <c r="J210" t="s">
        <v>470</v>
      </c>
      <c r="K210">
        <v>2020</v>
      </c>
      <c r="L210">
        <v>1841</v>
      </c>
    </row>
    <row r="211" spans="1:12" x14ac:dyDescent="0.25">
      <c r="A211" t="s">
        <v>530</v>
      </c>
      <c r="B211">
        <v>1</v>
      </c>
      <c r="C211">
        <v>1111</v>
      </c>
      <c r="D211">
        <v>15180128</v>
      </c>
      <c r="E211" s="1">
        <v>43923</v>
      </c>
      <c r="F211">
        <v>70.73</v>
      </c>
      <c r="G211">
        <v>1</v>
      </c>
      <c r="H211">
        <v>1</v>
      </c>
      <c r="I211">
        <v>150</v>
      </c>
      <c r="J211" t="s">
        <v>470</v>
      </c>
      <c r="K211">
        <v>2019</v>
      </c>
      <c r="L211">
        <v>27262</v>
      </c>
    </row>
    <row r="212" spans="1:12" x14ac:dyDescent="0.25">
      <c r="A212" t="s">
        <v>530</v>
      </c>
      <c r="B212">
        <v>1</v>
      </c>
      <c r="C212">
        <v>1111</v>
      </c>
      <c r="D212">
        <v>15180079</v>
      </c>
      <c r="E212" s="1">
        <v>43923</v>
      </c>
      <c r="F212">
        <v>65</v>
      </c>
      <c r="G212">
        <v>1</v>
      </c>
      <c r="H212">
        <v>1</v>
      </c>
      <c r="I212">
        <v>150</v>
      </c>
      <c r="J212" t="s">
        <v>470</v>
      </c>
      <c r="K212">
        <v>2020</v>
      </c>
      <c r="L212">
        <v>3117</v>
      </c>
    </row>
    <row r="213" spans="1:12" x14ac:dyDescent="0.25">
      <c r="A213" t="s">
        <v>530</v>
      </c>
      <c r="B213">
        <v>1</v>
      </c>
      <c r="C213">
        <v>1111</v>
      </c>
      <c r="D213">
        <v>15180087</v>
      </c>
      <c r="E213" s="1">
        <v>43923</v>
      </c>
      <c r="F213">
        <v>40</v>
      </c>
      <c r="G213">
        <v>1</v>
      </c>
      <c r="H213">
        <v>1</v>
      </c>
      <c r="I213">
        <v>150</v>
      </c>
      <c r="J213" t="s">
        <v>470</v>
      </c>
      <c r="K213">
        <v>2020</v>
      </c>
      <c r="L213">
        <v>638</v>
      </c>
    </row>
    <row r="214" spans="1:12" x14ac:dyDescent="0.25">
      <c r="A214" t="s">
        <v>530</v>
      </c>
      <c r="B214">
        <v>1</v>
      </c>
      <c r="C214">
        <v>1111</v>
      </c>
      <c r="D214">
        <v>15180097</v>
      </c>
      <c r="E214" s="1">
        <v>43923</v>
      </c>
      <c r="F214">
        <v>15</v>
      </c>
      <c r="G214">
        <v>1</v>
      </c>
      <c r="H214">
        <v>1</v>
      </c>
      <c r="I214">
        <v>150</v>
      </c>
      <c r="J214" t="s">
        <v>470</v>
      </c>
      <c r="K214">
        <v>2020</v>
      </c>
      <c r="L214">
        <v>638</v>
      </c>
    </row>
    <row r="215" spans="1:12" x14ac:dyDescent="0.25">
      <c r="A215" t="s">
        <v>530</v>
      </c>
      <c r="B215">
        <v>1</v>
      </c>
      <c r="C215">
        <v>1111</v>
      </c>
      <c r="D215">
        <v>15180123</v>
      </c>
      <c r="E215" s="1">
        <v>43923</v>
      </c>
      <c r="F215">
        <v>46.65</v>
      </c>
      <c r="G215">
        <v>1</v>
      </c>
      <c r="H215">
        <v>1</v>
      </c>
      <c r="I215">
        <v>150</v>
      </c>
      <c r="J215" t="s">
        <v>470</v>
      </c>
      <c r="K215">
        <v>2019</v>
      </c>
      <c r="L215">
        <v>27262</v>
      </c>
    </row>
    <row r="216" spans="1:12" x14ac:dyDescent="0.25">
      <c r="A216" t="s">
        <v>530</v>
      </c>
      <c r="B216">
        <v>1</v>
      </c>
      <c r="C216">
        <v>1111</v>
      </c>
      <c r="D216">
        <v>15180090</v>
      </c>
      <c r="E216" s="1">
        <v>43923</v>
      </c>
      <c r="F216">
        <v>15</v>
      </c>
      <c r="G216">
        <v>1</v>
      </c>
      <c r="H216">
        <v>1</v>
      </c>
      <c r="I216">
        <v>150</v>
      </c>
      <c r="J216" t="s">
        <v>470</v>
      </c>
      <c r="K216">
        <v>2020</v>
      </c>
      <c r="L216">
        <v>638</v>
      </c>
    </row>
    <row r="217" spans="1:12" x14ac:dyDescent="0.25">
      <c r="A217" t="s">
        <v>530</v>
      </c>
      <c r="B217">
        <v>1</v>
      </c>
      <c r="C217">
        <v>1111</v>
      </c>
      <c r="D217">
        <v>15180110</v>
      </c>
      <c r="E217" s="1">
        <v>43923</v>
      </c>
      <c r="F217">
        <v>15</v>
      </c>
      <c r="G217">
        <v>1</v>
      </c>
      <c r="H217">
        <v>1</v>
      </c>
      <c r="I217">
        <v>150</v>
      </c>
      <c r="J217" t="s">
        <v>470</v>
      </c>
      <c r="K217">
        <v>2020</v>
      </c>
      <c r="L217">
        <v>638</v>
      </c>
    </row>
    <row r="218" spans="1:12" x14ac:dyDescent="0.25">
      <c r="A218" t="s">
        <v>530</v>
      </c>
      <c r="B218">
        <v>1</v>
      </c>
      <c r="C218">
        <v>1111</v>
      </c>
      <c r="D218">
        <v>15180126</v>
      </c>
      <c r="E218" s="1">
        <v>43923</v>
      </c>
      <c r="F218">
        <v>40</v>
      </c>
      <c r="G218">
        <v>1</v>
      </c>
      <c r="H218">
        <v>1</v>
      </c>
      <c r="I218">
        <v>150</v>
      </c>
      <c r="J218" t="s">
        <v>470</v>
      </c>
      <c r="K218">
        <v>2020</v>
      </c>
      <c r="L218">
        <v>638</v>
      </c>
    </row>
    <row r="219" spans="1:12" x14ac:dyDescent="0.25">
      <c r="A219" t="s">
        <v>530</v>
      </c>
      <c r="B219">
        <v>1</v>
      </c>
      <c r="C219">
        <v>1111</v>
      </c>
      <c r="D219">
        <v>15180072</v>
      </c>
      <c r="E219" s="1">
        <v>43923</v>
      </c>
      <c r="F219">
        <v>65</v>
      </c>
      <c r="G219">
        <v>1</v>
      </c>
      <c r="H219">
        <v>1</v>
      </c>
      <c r="I219">
        <v>150</v>
      </c>
      <c r="J219" t="s">
        <v>470</v>
      </c>
      <c r="K219">
        <v>2019</v>
      </c>
      <c r="L219">
        <v>22935</v>
      </c>
    </row>
    <row r="220" spans="1:12" x14ac:dyDescent="0.25">
      <c r="A220" t="s">
        <v>530</v>
      </c>
      <c r="B220">
        <v>1</v>
      </c>
      <c r="C220">
        <v>1111</v>
      </c>
      <c r="D220">
        <v>15180081</v>
      </c>
      <c r="E220" s="1">
        <v>43923</v>
      </c>
      <c r="F220">
        <v>40</v>
      </c>
      <c r="G220">
        <v>1</v>
      </c>
      <c r="H220">
        <v>1</v>
      </c>
      <c r="I220">
        <v>150</v>
      </c>
      <c r="J220" t="s">
        <v>470</v>
      </c>
      <c r="K220">
        <v>2019</v>
      </c>
      <c r="L220">
        <v>31052</v>
      </c>
    </row>
    <row r="221" spans="1:12" x14ac:dyDescent="0.25">
      <c r="A221" t="s">
        <v>530</v>
      </c>
      <c r="B221">
        <v>1</v>
      </c>
      <c r="C221">
        <v>1111</v>
      </c>
      <c r="D221">
        <v>15180083</v>
      </c>
      <c r="E221" s="1">
        <v>43923</v>
      </c>
      <c r="F221">
        <v>40</v>
      </c>
      <c r="G221">
        <v>1</v>
      </c>
      <c r="H221">
        <v>1</v>
      </c>
      <c r="I221">
        <v>150</v>
      </c>
      <c r="J221" t="s">
        <v>470</v>
      </c>
      <c r="K221">
        <v>2020</v>
      </c>
      <c r="L221">
        <v>555</v>
      </c>
    </row>
    <row r="222" spans="1:12" x14ac:dyDescent="0.25">
      <c r="A222" t="s">
        <v>530</v>
      </c>
      <c r="B222">
        <v>1</v>
      </c>
      <c r="C222">
        <v>1111</v>
      </c>
      <c r="D222">
        <v>15180085</v>
      </c>
      <c r="E222" s="1">
        <v>43923</v>
      </c>
      <c r="F222">
        <v>40</v>
      </c>
      <c r="G222">
        <v>1</v>
      </c>
      <c r="H222">
        <v>1</v>
      </c>
      <c r="I222">
        <v>150</v>
      </c>
      <c r="J222" t="s">
        <v>470</v>
      </c>
      <c r="K222">
        <v>2020</v>
      </c>
      <c r="L222">
        <v>114</v>
      </c>
    </row>
    <row r="223" spans="1:12" x14ac:dyDescent="0.25">
      <c r="A223" t="s">
        <v>530</v>
      </c>
      <c r="B223">
        <v>1</v>
      </c>
      <c r="C223">
        <v>1111</v>
      </c>
      <c r="D223">
        <v>15180089</v>
      </c>
      <c r="E223" s="1">
        <v>43923</v>
      </c>
      <c r="F223">
        <v>15</v>
      </c>
      <c r="G223">
        <v>1</v>
      </c>
      <c r="H223">
        <v>1</v>
      </c>
      <c r="I223">
        <v>150</v>
      </c>
      <c r="J223" t="s">
        <v>470</v>
      </c>
      <c r="K223">
        <v>2019</v>
      </c>
      <c r="L223">
        <v>26083</v>
      </c>
    </row>
    <row r="224" spans="1:12" x14ac:dyDescent="0.25">
      <c r="A224" t="s">
        <v>530</v>
      </c>
      <c r="B224">
        <v>1</v>
      </c>
      <c r="C224">
        <v>1111</v>
      </c>
      <c r="D224">
        <v>15180101</v>
      </c>
      <c r="E224" s="1">
        <v>43923</v>
      </c>
      <c r="F224">
        <v>40</v>
      </c>
      <c r="G224">
        <v>1</v>
      </c>
      <c r="H224">
        <v>1</v>
      </c>
      <c r="I224">
        <v>150</v>
      </c>
      <c r="J224" t="s">
        <v>470</v>
      </c>
      <c r="K224">
        <v>2020</v>
      </c>
      <c r="L224">
        <v>1841</v>
      </c>
    </row>
    <row r="225" spans="1:12" x14ac:dyDescent="0.25">
      <c r="A225" t="s">
        <v>530</v>
      </c>
      <c r="B225">
        <v>1</v>
      </c>
      <c r="C225">
        <v>1111</v>
      </c>
      <c r="D225">
        <v>15180104</v>
      </c>
      <c r="E225" s="1">
        <v>43923</v>
      </c>
      <c r="F225">
        <v>30</v>
      </c>
      <c r="G225">
        <v>1</v>
      </c>
      <c r="H225">
        <v>1</v>
      </c>
      <c r="I225">
        <v>150</v>
      </c>
      <c r="J225" t="s">
        <v>470</v>
      </c>
      <c r="K225">
        <v>2020</v>
      </c>
      <c r="L225">
        <v>229</v>
      </c>
    </row>
    <row r="226" spans="1:12" x14ac:dyDescent="0.25">
      <c r="A226" t="s">
        <v>530</v>
      </c>
      <c r="B226">
        <v>1</v>
      </c>
      <c r="C226">
        <v>1111</v>
      </c>
      <c r="D226">
        <v>15180107</v>
      </c>
      <c r="E226" s="1">
        <v>43923</v>
      </c>
      <c r="F226">
        <v>30</v>
      </c>
      <c r="G226">
        <v>1</v>
      </c>
      <c r="H226">
        <v>1</v>
      </c>
      <c r="I226">
        <v>150</v>
      </c>
      <c r="J226" t="s">
        <v>470</v>
      </c>
      <c r="K226">
        <v>2020</v>
      </c>
      <c r="L226">
        <v>3117</v>
      </c>
    </row>
    <row r="227" spans="1:12" x14ac:dyDescent="0.25">
      <c r="A227" t="s">
        <v>530</v>
      </c>
      <c r="B227">
        <v>1</v>
      </c>
      <c r="C227">
        <v>1111</v>
      </c>
      <c r="D227">
        <v>15180112</v>
      </c>
      <c r="E227" s="1">
        <v>43923</v>
      </c>
      <c r="F227">
        <v>65</v>
      </c>
      <c r="G227">
        <v>1</v>
      </c>
      <c r="H227">
        <v>1</v>
      </c>
      <c r="I227">
        <v>150</v>
      </c>
      <c r="J227" t="s">
        <v>470</v>
      </c>
      <c r="K227">
        <v>2020</v>
      </c>
      <c r="L227">
        <v>284</v>
      </c>
    </row>
    <row r="228" spans="1:12" x14ac:dyDescent="0.25">
      <c r="A228" t="s">
        <v>530</v>
      </c>
      <c r="B228">
        <v>1</v>
      </c>
      <c r="C228">
        <v>1111</v>
      </c>
      <c r="D228">
        <v>15180114</v>
      </c>
      <c r="E228" s="1">
        <v>43923</v>
      </c>
      <c r="F228">
        <v>40</v>
      </c>
      <c r="G228">
        <v>1</v>
      </c>
      <c r="H228">
        <v>1</v>
      </c>
      <c r="I228">
        <v>150</v>
      </c>
      <c r="J228" t="s">
        <v>470</v>
      </c>
      <c r="K228">
        <v>2020</v>
      </c>
      <c r="L228">
        <v>638</v>
      </c>
    </row>
    <row r="229" spans="1:12" x14ac:dyDescent="0.25">
      <c r="A229" t="s">
        <v>530</v>
      </c>
      <c r="B229">
        <v>1</v>
      </c>
      <c r="C229">
        <v>1111</v>
      </c>
      <c r="D229">
        <v>15180119</v>
      </c>
      <c r="E229" s="1">
        <v>43923</v>
      </c>
      <c r="F229">
        <v>46.65</v>
      </c>
      <c r="G229">
        <v>1</v>
      </c>
      <c r="H229">
        <v>1</v>
      </c>
      <c r="I229">
        <v>150</v>
      </c>
      <c r="J229" t="s">
        <v>470</v>
      </c>
      <c r="K229">
        <v>2019</v>
      </c>
      <c r="L229">
        <v>1892</v>
      </c>
    </row>
    <row r="230" spans="1:12" x14ac:dyDescent="0.25">
      <c r="A230" t="s">
        <v>530</v>
      </c>
      <c r="B230">
        <v>1</v>
      </c>
      <c r="C230">
        <v>1111</v>
      </c>
      <c r="D230">
        <v>15180122</v>
      </c>
      <c r="E230" s="1">
        <v>43923</v>
      </c>
      <c r="F230">
        <v>40</v>
      </c>
      <c r="G230">
        <v>1</v>
      </c>
      <c r="H230">
        <v>1</v>
      </c>
      <c r="I230">
        <v>150</v>
      </c>
      <c r="J230" t="s">
        <v>470</v>
      </c>
      <c r="K230">
        <v>2020</v>
      </c>
      <c r="L230">
        <v>2181</v>
      </c>
    </row>
    <row r="231" spans="1:12" x14ac:dyDescent="0.25">
      <c r="A231" t="s">
        <v>530</v>
      </c>
      <c r="B231">
        <v>1</v>
      </c>
      <c r="C231">
        <v>1111</v>
      </c>
      <c r="D231">
        <v>15180127</v>
      </c>
      <c r="E231" s="1">
        <v>43923</v>
      </c>
      <c r="F231">
        <v>40</v>
      </c>
      <c r="G231">
        <v>1</v>
      </c>
      <c r="H231">
        <v>1</v>
      </c>
      <c r="I231">
        <v>150</v>
      </c>
      <c r="J231" t="s">
        <v>470</v>
      </c>
      <c r="K231">
        <v>2019</v>
      </c>
      <c r="L231">
        <v>29925</v>
      </c>
    </row>
    <row r="232" spans="1:12" x14ac:dyDescent="0.25">
      <c r="A232" t="s">
        <v>530</v>
      </c>
      <c r="B232">
        <v>1</v>
      </c>
      <c r="C232">
        <v>1111</v>
      </c>
      <c r="D232">
        <v>15180078</v>
      </c>
      <c r="E232" s="1">
        <v>43923</v>
      </c>
      <c r="F232">
        <v>65</v>
      </c>
      <c r="G232">
        <v>1</v>
      </c>
      <c r="H232">
        <v>1</v>
      </c>
      <c r="I232">
        <v>150</v>
      </c>
      <c r="J232" t="s">
        <v>470</v>
      </c>
      <c r="K232">
        <v>2020</v>
      </c>
      <c r="L232">
        <v>229</v>
      </c>
    </row>
    <row r="233" spans="1:12" x14ac:dyDescent="0.25">
      <c r="A233" t="s">
        <v>530</v>
      </c>
      <c r="B233">
        <v>1</v>
      </c>
      <c r="C233">
        <v>1111</v>
      </c>
      <c r="D233">
        <v>15180080</v>
      </c>
      <c r="E233" s="1">
        <v>43923</v>
      </c>
      <c r="F233">
        <v>40</v>
      </c>
      <c r="G233">
        <v>1</v>
      </c>
      <c r="H233">
        <v>1</v>
      </c>
      <c r="I233">
        <v>150</v>
      </c>
      <c r="J233" t="s">
        <v>470</v>
      </c>
      <c r="K233">
        <v>2020</v>
      </c>
      <c r="L233">
        <v>535</v>
      </c>
    </row>
    <row r="234" spans="1:12" x14ac:dyDescent="0.25">
      <c r="A234" t="s">
        <v>530</v>
      </c>
      <c r="B234">
        <v>1</v>
      </c>
      <c r="C234">
        <v>1111</v>
      </c>
      <c r="D234">
        <v>15180098</v>
      </c>
      <c r="E234" s="1">
        <v>43923</v>
      </c>
      <c r="F234">
        <v>40</v>
      </c>
      <c r="G234">
        <v>1</v>
      </c>
      <c r="H234">
        <v>1</v>
      </c>
      <c r="I234">
        <v>150</v>
      </c>
      <c r="J234" t="s">
        <v>470</v>
      </c>
      <c r="K234">
        <v>2019</v>
      </c>
      <c r="L234">
        <v>29925</v>
      </c>
    </row>
    <row r="235" spans="1:12" x14ac:dyDescent="0.25">
      <c r="A235" t="s">
        <v>530</v>
      </c>
      <c r="B235">
        <v>1</v>
      </c>
      <c r="C235">
        <v>1111</v>
      </c>
      <c r="D235">
        <v>15180125</v>
      </c>
      <c r="E235" s="1">
        <v>43923</v>
      </c>
      <c r="F235">
        <v>15</v>
      </c>
      <c r="G235">
        <v>1</v>
      </c>
      <c r="H235">
        <v>1</v>
      </c>
      <c r="I235">
        <v>150</v>
      </c>
      <c r="J235" t="s">
        <v>470</v>
      </c>
      <c r="K235">
        <v>2020</v>
      </c>
      <c r="L235">
        <v>638</v>
      </c>
    </row>
    <row r="236" spans="1:12" x14ac:dyDescent="0.25">
      <c r="A236" t="s">
        <v>530</v>
      </c>
      <c r="B236">
        <v>1</v>
      </c>
      <c r="C236">
        <v>1111</v>
      </c>
      <c r="D236">
        <v>15320077</v>
      </c>
      <c r="E236" s="1">
        <v>43992</v>
      </c>
      <c r="F236">
        <v>40</v>
      </c>
      <c r="G236">
        <v>1</v>
      </c>
      <c r="H236">
        <v>1</v>
      </c>
      <c r="I236">
        <v>150</v>
      </c>
      <c r="J236" t="s">
        <v>470</v>
      </c>
      <c r="K236">
        <v>2020</v>
      </c>
      <c r="L236">
        <v>284</v>
      </c>
    </row>
    <row r="237" spans="1:12" x14ac:dyDescent="0.25">
      <c r="A237" t="s">
        <v>530</v>
      </c>
      <c r="B237">
        <v>1</v>
      </c>
      <c r="C237">
        <v>1111</v>
      </c>
      <c r="D237">
        <v>15320081</v>
      </c>
      <c r="E237" s="1">
        <v>43992</v>
      </c>
      <c r="F237">
        <v>40</v>
      </c>
      <c r="G237">
        <v>1</v>
      </c>
      <c r="H237">
        <v>1</v>
      </c>
      <c r="I237">
        <v>150</v>
      </c>
      <c r="J237" t="s">
        <v>470</v>
      </c>
      <c r="K237">
        <v>2020</v>
      </c>
      <c r="L237">
        <v>4287</v>
      </c>
    </row>
    <row r="238" spans="1:12" x14ac:dyDescent="0.25">
      <c r="A238" t="s">
        <v>530</v>
      </c>
      <c r="B238">
        <v>1</v>
      </c>
      <c r="C238">
        <v>1111</v>
      </c>
      <c r="D238">
        <v>15320082</v>
      </c>
      <c r="E238" s="1">
        <v>43992</v>
      </c>
      <c r="F238">
        <v>40</v>
      </c>
      <c r="G238">
        <v>1</v>
      </c>
      <c r="H238">
        <v>1</v>
      </c>
      <c r="I238">
        <v>150</v>
      </c>
      <c r="J238" t="s">
        <v>470</v>
      </c>
      <c r="K238">
        <v>2019</v>
      </c>
      <c r="L238">
        <v>31052</v>
      </c>
    </row>
    <row r="239" spans="1:12" x14ac:dyDescent="0.25">
      <c r="A239" t="s">
        <v>530</v>
      </c>
      <c r="B239">
        <v>1</v>
      </c>
      <c r="C239">
        <v>1111</v>
      </c>
      <c r="D239">
        <v>15320083</v>
      </c>
      <c r="E239" s="1">
        <v>43992</v>
      </c>
      <c r="F239">
        <v>40</v>
      </c>
      <c r="G239">
        <v>1</v>
      </c>
      <c r="H239">
        <v>1</v>
      </c>
      <c r="I239">
        <v>150</v>
      </c>
      <c r="J239" t="s">
        <v>470</v>
      </c>
      <c r="K239">
        <v>2020</v>
      </c>
      <c r="L239">
        <v>229</v>
      </c>
    </row>
    <row r="240" spans="1:12" x14ac:dyDescent="0.25">
      <c r="A240" t="s">
        <v>530</v>
      </c>
      <c r="B240">
        <v>1</v>
      </c>
      <c r="C240">
        <v>1111</v>
      </c>
      <c r="D240">
        <v>15320084</v>
      </c>
      <c r="E240" s="1">
        <v>43992</v>
      </c>
      <c r="F240">
        <v>40</v>
      </c>
      <c r="G240">
        <v>1</v>
      </c>
      <c r="H240">
        <v>1</v>
      </c>
      <c r="I240">
        <v>150</v>
      </c>
      <c r="J240" t="s">
        <v>470</v>
      </c>
      <c r="K240">
        <v>2020</v>
      </c>
      <c r="L240">
        <v>3117</v>
      </c>
    </row>
    <row r="241" spans="1:12" x14ac:dyDescent="0.25">
      <c r="A241" t="s">
        <v>530</v>
      </c>
      <c r="B241">
        <v>1</v>
      </c>
      <c r="C241">
        <v>1111</v>
      </c>
      <c r="D241">
        <v>15320109</v>
      </c>
      <c r="E241" s="1">
        <v>43992</v>
      </c>
      <c r="F241">
        <v>40</v>
      </c>
      <c r="G241">
        <v>1</v>
      </c>
      <c r="H241">
        <v>1</v>
      </c>
      <c r="I241">
        <v>150</v>
      </c>
      <c r="J241" t="s">
        <v>470</v>
      </c>
      <c r="K241">
        <v>2020</v>
      </c>
      <c r="L241">
        <v>284</v>
      </c>
    </row>
    <row r="242" spans="1:12" x14ac:dyDescent="0.25">
      <c r="A242" t="s">
        <v>530</v>
      </c>
      <c r="B242">
        <v>1</v>
      </c>
      <c r="C242">
        <v>1111</v>
      </c>
      <c r="D242">
        <v>15320089</v>
      </c>
      <c r="E242" s="1">
        <v>43992</v>
      </c>
      <c r="F242">
        <v>40</v>
      </c>
      <c r="G242">
        <v>1</v>
      </c>
      <c r="H242">
        <v>1</v>
      </c>
      <c r="I242">
        <v>150</v>
      </c>
      <c r="J242" t="s">
        <v>470</v>
      </c>
      <c r="K242">
        <v>2020</v>
      </c>
      <c r="L242">
        <v>284</v>
      </c>
    </row>
    <row r="243" spans="1:12" x14ac:dyDescent="0.25">
      <c r="A243" t="s">
        <v>530</v>
      </c>
      <c r="B243">
        <v>1</v>
      </c>
      <c r="C243">
        <v>1111</v>
      </c>
      <c r="D243">
        <v>15320090</v>
      </c>
      <c r="E243" s="1">
        <v>43992</v>
      </c>
      <c r="F243">
        <v>40</v>
      </c>
      <c r="G243">
        <v>1</v>
      </c>
      <c r="H243">
        <v>1</v>
      </c>
      <c r="I243">
        <v>150</v>
      </c>
      <c r="J243" t="s">
        <v>470</v>
      </c>
      <c r="K243">
        <v>2020</v>
      </c>
      <c r="L243">
        <v>1841</v>
      </c>
    </row>
    <row r="244" spans="1:12" x14ac:dyDescent="0.25">
      <c r="A244" t="s">
        <v>530</v>
      </c>
      <c r="B244">
        <v>1</v>
      </c>
      <c r="C244">
        <v>1111</v>
      </c>
      <c r="D244">
        <v>15320091</v>
      </c>
      <c r="E244" s="1">
        <v>43992</v>
      </c>
      <c r="F244">
        <v>65</v>
      </c>
      <c r="G244">
        <v>1</v>
      </c>
      <c r="H244">
        <v>1</v>
      </c>
      <c r="I244">
        <v>150</v>
      </c>
      <c r="J244" t="s">
        <v>470</v>
      </c>
      <c r="K244">
        <v>2020</v>
      </c>
      <c r="L244">
        <v>6236</v>
      </c>
    </row>
    <row r="245" spans="1:12" x14ac:dyDescent="0.25">
      <c r="A245" t="s">
        <v>530</v>
      </c>
      <c r="B245">
        <v>1</v>
      </c>
      <c r="C245">
        <v>1111</v>
      </c>
      <c r="D245">
        <v>15320092</v>
      </c>
      <c r="E245" s="1">
        <v>43992</v>
      </c>
      <c r="F245">
        <v>40</v>
      </c>
      <c r="G245">
        <v>1</v>
      </c>
      <c r="H245">
        <v>1</v>
      </c>
      <c r="I245">
        <v>150</v>
      </c>
      <c r="J245" t="s">
        <v>470</v>
      </c>
      <c r="K245">
        <v>2019</v>
      </c>
      <c r="L245">
        <v>31052</v>
      </c>
    </row>
    <row r="246" spans="1:12" x14ac:dyDescent="0.25">
      <c r="A246" t="s">
        <v>530</v>
      </c>
      <c r="B246">
        <v>1</v>
      </c>
      <c r="C246">
        <v>1111</v>
      </c>
      <c r="D246">
        <v>15320093</v>
      </c>
      <c r="E246" s="1">
        <v>43992</v>
      </c>
      <c r="F246">
        <v>40</v>
      </c>
      <c r="G246">
        <v>1</v>
      </c>
      <c r="H246">
        <v>1</v>
      </c>
      <c r="I246">
        <v>150</v>
      </c>
      <c r="J246" t="s">
        <v>470</v>
      </c>
      <c r="K246">
        <v>2019</v>
      </c>
      <c r="L246">
        <v>29925</v>
      </c>
    </row>
    <row r="247" spans="1:12" x14ac:dyDescent="0.25">
      <c r="A247" t="s">
        <v>530</v>
      </c>
      <c r="B247">
        <v>1</v>
      </c>
      <c r="C247">
        <v>1111</v>
      </c>
      <c r="D247">
        <v>15320097</v>
      </c>
      <c r="E247" s="1">
        <v>43992</v>
      </c>
      <c r="F247">
        <v>40</v>
      </c>
      <c r="G247">
        <v>1</v>
      </c>
      <c r="H247">
        <v>1</v>
      </c>
      <c r="I247">
        <v>150</v>
      </c>
      <c r="J247" t="s">
        <v>470</v>
      </c>
      <c r="K247">
        <v>2020</v>
      </c>
      <c r="L247">
        <v>114</v>
      </c>
    </row>
    <row r="248" spans="1:12" x14ac:dyDescent="0.25">
      <c r="A248" t="s">
        <v>530</v>
      </c>
      <c r="B248">
        <v>1</v>
      </c>
      <c r="C248">
        <v>1111</v>
      </c>
      <c r="D248">
        <v>15320098</v>
      </c>
      <c r="E248" s="1">
        <v>43992</v>
      </c>
      <c r="F248">
        <v>40</v>
      </c>
      <c r="G248">
        <v>1</v>
      </c>
      <c r="H248">
        <v>1</v>
      </c>
      <c r="I248">
        <v>150</v>
      </c>
      <c r="J248" t="s">
        <v>470</v>
      </c>
      <c r="K248">
        <v>2020</v>
      </c>
      <c r="L248">
        <v>3106</v>
      </c>
    </row>
    <row r="249" spans="1:12" x14ac:dyDescent="0.25">
      <c r="A249" t="s">
        <v>530</v>
      </c>
      <c r="B249">
        <v>1</v>
      </c>
      <c r="C249">
        <v>1111</v>
      </c>
      <c r="D249">
        <v>15320099</v>
      </c>
      <c r="E249" s="1">
        <v>43992</v>
      </c>
      <c r="F249">
        <v>65</v>
      </c>
      <c r="G249">
        <v>1</v>
      </c>
      <c r="H249">
        <v>1</v>
      </c>
      <c r="I249">
        <v>150</v>
      </c>
      <c r="J249" t="s">
        <v>470</v>
      </c>
      <c r="K249">
        <v>2020</v>
      </c>
      <c r="L249">
        <v>5120</v>
      </c>
    </row>
    <row r="250" spans="1:12" x14ac:dyDescent="0.25">
      <c r="A250" t="s">
        <v>530</v>
      </c>
      <c r="B250">
        <v>1</v>
      </c>
      <c r="C250">
        <v>1111</v>
      </c>
      <c r="D250">
        <v>15320100</v>
      </c>
      <c r="E250" s="1">
        <v>43992</v>
      </c>
      <c r="F250">
        <v>40</v>
      </c>
      <c r="G250">
        <v>1</v>
      </c>
      <c r="H250">
        <v>1</v>
      </c>
      <c r="I250">
        <v>150</v>
      </c>
      <c r="J250" t="s">
        <v>470</v>
      </c>
      <c r="K250">
        <v>2020</v>
      </c>
      <c r="L250">
        <v>5176</v>
      </c>
    </row>
    <row r="251" spans="1:12" x14ac:dyDescent="0.25">
      <c r="A251" t="s">
        <v>530</v>
      </c>
      <c r="B251">
        <v>1</v>
      </c>
      <c r="C251">
        <v>1111</v>
      </c>
      <c r="D251">
        <v>15320121</v>
      </c>
      <c r="E251" s="1">
        <v>43992</v>
      </c>
      <c r="F251">
        <v>40</v>
      </c>
      <c r="G251">
        <v>1</v>
      </c>
      <c r="H251">
        <v>1</v>
      </c>
      <c r="I251">
        <v>150</v>
      </c>
      <c r="J251" t="s">
        <v>470</v>
      </c>
      <c r="K251">
        <v>2020</v>
      </c>
      <c r="L251">
        <v>5176</v>
      </c>
    </row>
    <row r="252" spans="1:12" x14ac:dyDescent="0.25">
      <c r="A252" t="s">
        <v>530</v>
      </c>
      <c r="B252">
        <v>1</v>
      </c>
      <c r="C252">
        <v>1111</v>
      </c>
      <c r="D252">
        <v>15320122</v>
      </c>
      <c r="E252" s="1">
        <v>43992</v>
      </c>
      <c r="F252">
        <v>40</v>
      </c>
      <c r="G252">
        <v>1</v>
      </c>
      <c r="H252">
        <v>1</v>
      </c>
      <c r="I252">
        <v>150</v>
      </c>
      <c r="J252" t="s">
        <v>470</v>
      </c>
      <c r="K252">
        <v>2019</v>
      </c>
      <c r="L252">
        <v>26083</v>
      </c>
    </row>
    <row r="253" spans="1:12" x14ac:dyDescent="0.25">
      <c r="A253" t="s">
        <v>530</v>
      </c>
      <c r="B253">
        <v>1</v>
      </c>
      <c r="C253">
        <v>1111</v>
      </c>
      <c r="D253">
        <v>15320123</v>
      </c>
      <c r="E253" s="1">
        <v>43992</v>
      </c>
      <c r="F253">
        <v>65</v>
      </c>
      <c r="G253">
        <v>1</v>
      </c>
      <c r="H253">
        <v>1</v>
      </c>
      <c r="I253">
        <v>150</v>
      </c>
      <c r="J253" t="s">
        <v>470</v>
      </c>
      <c r="K253">
        <v>2020</v>
      </c>
      <c r="L253">
        <v>9771</v>
      </c>
    </row>
    <row r="254" spans="1:12" x14ac:dyDescent="0.25">
      <c r="A254" t="s">
        <v>530</v>
      </c>
      <c r="B254">
        <v>1</v>
      </c>
      <c r="C254">
        <v>1111</v>
      </c>
      <c r="D254">
        <v>15320094</v>
      </c>
      <c r="E254" s="1">
        <v>43992</v>
      </c>
      <c r="F254">
        <v>40</v>
      </c>
      <c r="G254">
        <v>1</v>
      </c>
      <c r="H254">
        <v>1</v>
      </c>
      <c r="I254">
        <v>150</v>
      </c>
      <c r="J254" t="s">
        <v>470</v>
      </c>
      <c r="K254">
        <v>2019</v>
      </c>
      <c r="L254">
        <v>26083</v>
      </c>
    </row>
    <row r="255" spans="1:12" x14ac:dyDescent="0.25">
      <c r="A255" t="s">
        <v>530</v>
      </c>
      <c r="B255">
        <v>1</v>
      </c>
      <c r="C255">
        <v>1111</v>
      </c>
      <c r="D255">
        <v>15320095</v>
      </c>
      <c r="E255" s="1">
        <v>43992</v>
      </c>
      <c r="F255">
        <v>65</v>
      </c>
      <c r="G255">
        <v>1</v>
      </c>
      <c r="H255">
        <v>1</v>
      </c>
      <c r="I255">
        <v>150</v>
      </c>
      <c r="J255" t="s">
        <v>470</v>
      </c>
      <c r="K255">
        <v>2020</v>
      </c>
      <c r="L255">
        <v>5045</v>
      </c>
    </row>
    <row r="256" spans="1:12" x14ac:dyDescent="0.25">
      <c r="A256" t="s">
        <v>530</v>
      </c>
      <c r="B256">
        <v>1</v>
      </c>
      <c r="C256">
        <v>1111</v>
      </c>
      <c r="D256">
        <v>15320101</v>
      </c>
      <c r="E256" s="1">
        <v>43992</v>
      </c>
      <c r="F256">
        <v>40</v>
      </c>
      <c r="G256">
        <v>1</v>
      </c>
      <c r="H256">
        <v>1</v>
      </c>
      <c r="I256">
        <v>150</v>
      </c>
      <c r="J256" t="s">
        <v>470</v>
      </c>
      <c r="K256">
        <v>2020</v>
      </c>
      <c r="L256">
        <v>4287</v>
      </c>
    </row>
    <row r="257" spans="1:12" x14ac:dyDescent="0.25">
      <c r="A257" t="s">
        <v>530</v>
      </c>
      <c r="B257">
        <v>1</v>
      </c>
      <c r="C257">
        <v>1111</v>
      </c>
      <c r="D257">
        <v>15320102</v>
      </c>
      <c r="E257" s="1">
        <v>43992</v>
      </c>
      <c r="F257">
        <v>40</v>
      </c>
      <c r="G257">
        <v>1</v>
      </c>
      <c r="H257">
        <v>1</v>
      </c>
      <c r="I257">
        <v>150</v>
      </c>
      <c r="J257" t="s">
        <v>470</v>
      </c>
      <c r="K257">
        <v>2020</v>
      </c>
      <c r="L257">
        <v>1163</v>
      </c>
    </row>
    <row r="258" spans="1:12" x14ac:dyDescent="0.25">
      <c r="A258" t="s">
        <v>530</v>
      </c>
      <c r="B258">
        <v>1</v>
      </c>
      <c r="C258">
        <v>1111</v>
      </c>
      <c r="D258">
        <v>15320103</v>
      </c>
      <c r="E258" s="1">
        <v>43992</v>
      </c>
      <c r="F258">
        <v>40</v>
      </c>
      <c r="G258">
        <v>1</v>
      </c>
      <c r="H258">
        <v>1</v>
      </c>
      <c r="I258">
        <v>150</v>
      </c>
      <c r="J258" t="s">
        <v>470</v>
      </c>
      <c r="K258">
        <v>2020</v>
      </c>
      <c r="L258">
        <v>555</v>
      </c>
    </row>
    <row r="259" spans="1:12" x14ac:dyDescent="0.25">
      <c r="A259" t="s">
        <v>530</v>
      </c>
      <c r="B259">
        <v>1</v>
      </c>
      <c r="C259">
        <v>1111</v>
      </c>
      <c r="D259">
        <v>15320104</v>
      </c>
      <c r="E259" s="1">
        <v>43992</v>
      </c>
      <c r="F259">
        <v>40</v>
      </c>
      <c r="G259">
        <v>1</v>
      </c>
      <c r="H259">
        <v>1</v>
      </c>
      <c r="I259">
        <v>150</v>
      </c>
      <c r="J259" t="s">
        <v>470</v>
      </c>
      <c r="K259">
        <v>2020</v>
      </c>
      <c r="L259">
        <v>229</v>
      </c>
    </row>
    <row r="260" spans="1:12" x14ac:dyDescent="0.25">
      <c r="A260" t="s">
        <v>530</v>
      </c>
      <c r="B260">
        <v>1</v>
      </c>
      <c r="C260">
        <v>1111</v>
      </c>
      <c r="D260">
        <v>15320115</v>
      </c>
      <c r="E260" s="1">
        <v>43992</v>
      </c>
      <c r="F260">
        <v>65</v>
      </c>
      <c r="G260">
        <v>1</v>
      </c>
      <c r="H260">
        <v>1</v>
      </c>
      <c r="I260">
        <v>150</v>
      </c>
      <c r="J260" t="s">
        <v>470</v>
      </c>
      <c r="K260">
        <v>2020</v>
      </c>
      <c r="L260">
        <v>4935</v>
      </c>
    </row>
    <row r="261" spans="1:12" x14ac:dyDescent="0.25">
      <c r="A261" t="s">
        <v>530</v>
      </c>
      <c r="B261">
        <v>1</v>
      </c>
      <c r="C261">
        <v>1111</v>
      </c>
      <c r="D261">
        <v>15320105</v>
      </c>
      <c r="E261" s="1">
        <v>43992</v>
      </c>
      <c r="F261">
        <v>40</v>
      </c>
      <c r="G261">
        <v>1</v>
      </c>
      <c r="H261">
        <v>1</v>
      </c>
      <c r="I261">
        <v>150</v>
      </c>
      <c r="J261" t="s">
        <v>470</v>
      </c>
      <c r="K261">
        <v>2020</v>
      </c>
      <c r="L261">
        <v>3117</v>
      </c>
    </row>
    <row r="262" spans="1:12" x14ac:dyDescent="0.25">
      <c r="A262" t="s">
        <v>530</v>
      </c>
      <c r="B262">
        <v>1</v>
      </c>
      <c r="C262">
        <v>1111</v>
      </c>
      <c r="D262">
        <v>15320106</v>
      </c>
      <c r="E262" s="1">
        <v>43992</v>
      </c>
      <c r="F262">
        <v>40</v>
      </c>
      <c r="G262">
        <v>1</v>
      </c>
      <c r="H262">
        <v>1</v>
      </c>
      <c r="I262">
        <v>150</v>
      </c>
      <c r="J262" t="s">
        <v>470</v>
      </c>
      <c r="K262">
        <v>2020</v>
      </c>
      <c r="L262">
        <v>638</v>
      </c>
    </row>
    <row r="263" spans="1:12" x14ac:dyDescent="0.25">
      <c r="A263" t="s">
        <v>530</v>
      </c>
      <c r="B263">
        <v>1</v>
      </c>
      <c r="C263">
        <v>1111</v>
      </c>
      <c r="D263">
        <v>15320107</v>
      </c>
      <c r="E263" s="1">
        <v>43992</v>
      </c>
      <c r="F263">
        <v>65</v>
      </c>
      <c r="G263">
        <v>1</v>
      </c>
      <c r="H263">
        <v>1</v>
      </c>
      <c r="I263">
        <v>150</v>
      </c>
      <c r="J263" t="s">
        <v>470</v>
      </c>
      <c r="K263">
        <v>2020</v>
      </c>
      <c r="L263">
        <v>5176</v>
      </c>
    </row>
    <row r="264" spans="1:12" x14ac:dyDescent="0.25">
      <c r="A264" t="s">
        <v>530</v>
      </c>
      <c r="B264">
        <v>1</v>
      </c>
      <c r="C264">
        <v>1111</v>
      </c>
      <c r="D264">
        <v>15320108</v>
      </c>
      <c r="E264" s="1">
        <v>43992</v>
      </c>
      <c r="F264">
        <v>40</v>
      </c>
      <c r="G264">
        <v>1</v>
      </c>
      <c r="H264">
        <v>1</v>
      </c>
      <c r="I264">
        <v>150</v>
      </c>
      <c r="J264" t="s">
        <v>470</v>
      </c>
      <c r="K264">
        <v>2020</v>
      </c>
      <c r="L264">
        <v>4935</v>
      </c>
    </row>
    <row r="265" spans="1:12" x14ac:dyDescent="0.25">
      <c r="A265" t="s">
        <v>530</v>
      </c>
      <c r="B265">
        <v>1</v>
      </c>
      <c r="C265">
        <v>1111</v>
      </c>
      <c r="D265">
        <v>15320124</v>
      </c>
      <c r="E265" s="1">
        <v>43992</v>
      </c>
      <c r="F265">
        <v>30</v>
      </c>
      <c r="G265">
        <v>1</v>
      </c>
      <c r="H265">
        <v>1</v>
      </c>
      <c r="I265">
        <v>150</v>
      </c>
      <c r="J265" t="s">
        <v>470</v>
      </c>
      <c r="K265">
        <v>2020</v>
      </c>
      <c r="L265">
        <v>5045</v>
      </c>
    </row>
    <row r="266" spans="1:12" x14ac:dyDescent="0.25">
      <c r="A266" t="s">
        <v>530</v>
      </c>
      <c r="B266">
        <v>1</v>
      </c>
      <c r="C266">
        <v>1111</v>
      </c>
      <c r="D266">
        <v>14880102</v>
      </c>
      <c r="E266" s="1">
        <v>43850</v>
      </c>
      <c r="F266">
        <v>15</v>
      </c>
      <c r="G266">
        <v>1</v>
      </c>
      <c r="H266">
        <v>1</v>
      </c>
      <c r="I266">
        <v>150</v>
      </c>
      <c r="J266" t="s">
        <v>470</v>
      </c>
      <c r="K266">
        <v>2019</v>
      </c>
      <c r="L266">
        <v>27331</v>
      </c>
    </row>
    <row r="267" spans="1:12" x14ac:dyDescent="0.25">
      <c r="A267" t="s">
        <v>530</v>
      </c>
      <c r="B267">
        <v>1</v>
      </c>
      <c r="C267">
        <v>1111</v>
      </c>
      <c r="D267">
        <v>14880103</v>
      </c>
      <c r="E267" s="1">
        <v>43850</v>
      </c>
      <c r="F267">
        <v>15</v>
      </c>
      <c r="G267">
        <v>1</v>
      </c>
      <c r="H267">
        <v>1</v>
      </c>
      <c r="I267">
        <v>150</v>
      </c>
      <c r="J267" t="s">
        <v>470</v>
      </c>
      <c r="K267">
        <v>2019</v>
      </c>
      <c r="L267">
        <v>27331</v>
      </c>
    </row>
    <row r="268" spans="1:12" x14ac:dyDescent="0.25">
      <c r="A268" t="s">
        <v>530</v>
      </c>
      <c r="B268">
        <v>1</v>
      </c>
      <c r="C268">
        <v>1111</v>
      </c>
      <c r="D268">
        <v>14880104</v>
      </c>
      <c r="E268" s="1">
        <v>43850</v>
      </c>
      <c r="F268">
        <v>15</v>
      </c>
      <c r="G268">
        <v>1</v>
      </c>
      <c r="H268">
        <v>1</v>
      </c>
      <c r="I268">
        <v>150</v>
      </c>
      <c r="J268" t="s">
        <v>470</v>
      </c>
      <c r="K268">
        <v>2019</v>
      </c>
      <c r="L268">
        <v>27331</v>
      </c>
    </row>
    <row r="269" spans="1:12" x14ac:dyDescent="0.25">
      <c r="A269" t="s">
        <v>530</v>
      </c>
      <c r="B269">
        <v>1</v>
      </c>
      <c r="C269">
        <v>1111</v>
      </c>
      <c r="D269">
        <v>14880105</v>
      </c>
      <c r="E269" s="1">
        <v>43850</v>
      </c>
      <c r="F269">
        <v>15</v>
      </c>
      <c r="G269">
        <v>1</v>
      </c>
      <c r="H269">
        <v>1</v>
      </c>
      <c r="I269">
        <v>150</v>
      </c>
      <c r="J269" t="s">
        <v>470</v>
      </c>
      <c r="K269">
        <v>2019</v>
      </c>
      <c r="L269">
        <v>23684</v>
      </c>
    </row>
    <row r="270" spans="1:12" x14ac:dyDescent="0.25">
      <c r="A270" t="s">
        <v>530</v>
      </c>
      <c r="B270">
        <v>1</v>
      </c>
      <c r="C270">
        <v>1111</v>
      </c>
      <c r="D270">
        <v>14880108</v>
      </c>
      <c r="E270" s="1">
        <v>43850</v>
      </c>
      <c r="F270">
        <v>40</v>
      </c>
      <c r="G270">
        <v>1</v>
      </c>
      <c r="H270">
        <v>1</v>
      </c>
      <c r="I270">
        <v>150</v>
      </c>
      <c r="J270" t="s">
        <v>470</v>
      </c>
      <c r="K270">
        <v>2019</v>
      </c>
      <c r="L270">
        <v>1382</v>
      </c>
    </row>
    <row r="271" spans="1:12" x14ac:dyDescent="0.25">
      <c r="A271" t="s">
        <v>530</v>
      </c>
      <c r="B271">
        <v>1</v>
      </c>
      <c r="C271">
        <v>1111</v>
      </c>
      <c r="D271">
        <v>14880109</v>
      </c>
      <c r="E271" s="1">
        <v>43850</v>
      </c>
      <c r="F271">
        <v>65</v>
      </c>
      <c r="G271">
        <v>1</v>
      </c>
      <c r="H271">
        <v>1</v>
      </c>
      <c r="I271">
        <v>150</v>
      </c>
      <c r="J271" t="s">
        <v>470</v>
      </c>
      <c r="K271">
        <v>2019</v>
      </c>
      <c r="L271">
        <v>26061</v>
      </c>
    </row>
    <row r="272" spans="1:12" x14ac:dyDescent="0.25">
      <c r="A272" t="s">
        <v>530</v>
      </c>
      <c r="B272">
        <v>1</v>
      </c>
      <c r="C272">
        <v>1111</v>
      </c>
      <c r="D272">
        <v>14880110</v>
      </c>
      <c r="E272" s="1">
        <v>43850</v>
      </c>
      <c r="F272">
        <v>65</v>
      </c>
      <c r="G272">
        <v>1</v>
      </c>
      <c r="H272">
        <v>1</v>
      </c>
      <c r="I272">
        <v>150</v>
      </c>
      <c r="J272" t="s">
        <v>470</v>
      </c>
      <c r="K272">
        <v>2019</v>
      </c>
      <c r="L272">
        <v>26083</v>
      </c>
    </row>
    <row r="273" spans="1:12" x14ac:dyDescent="0.25">
      <c r="A273" t="s">
        <v>530</v>
      </c>
      <c r="B273">
        <v>1</v>
      </c>
      <c r="C273">
        <v>1111</v>
      </c>
      <c r="D273">
        <v>14880111</v>
      </c>
      <c r="E273" s="1">
        <v>43850</v>
      </c>
      <c r="F273">
        <v>40</v>
      </c>
      <c r="G273">
        <v>1</v>
      </c>
      <c r="H273">
        <v>1</v>
      </c>
      <c r="I273">
        <v>150</v>
      </c>
      <c r="J273" t="s">
        <v>470</v>
      </c>
      <c r="K273">
        <v>2019</v>
      </c>
      <c r="L273">
        <v>27539</v>
      </c>
    </row>
    <row r="274" spans="1:12" x14ac:dyDescent="0.25">
      <c r="A274" t="s">
        <v>530</v>
      </c>
      <c r="B274">
        <v>1</v>
      </c>
      <c r="C274">
        <v>1111</v>
      </c>
      <c r="D274">
        <v>14880112</v>
      </c>
      <c r="E274" s="1">
        <v>43850</v>
      </c>
      <c r="F274">
        <v>40</v>
      </c>
      <c r="G274">
        <v>1</v>
      </c>
      <c r="H274">
        <v>1</v>
      </c>
      <c r="I274">
        <v>150</v>
      </c>
      <c r="J274" t="s">
        <v>470</v>
      </c>
      <c r="K274">
        <v>2019</v>
      </c>
      <c r="L274">
        <v>27123</v>
      </c>
    </row>
    <row r="275" spans="1:12" x14ac:dyDescent="0.25">
      <c r="A275" t="s">
        <v>530</v>
      </c>
      <c r="B275">
        <v>1</v>
      </c>
      <c r="C275">
        <v>1111</v>
      </c>
      <c r="D275">
        <v>14880113</v>
      </c>
      <c r="E275" s="1">
        <v>43850</v>
      </c>
      <c r="F275">
        <v>40</v>
      </c>
      <c r="G275">
        <v>1</v>
      </c>
      <c r="H275">
        <v>1</v>
      </c>
      <c r="I275">
        <v>150</v>
      </c>
      <c r="J275" t="s">
        <v>470</v>
      </c>
      <c r="K275">
        <v>2019</v>
      </c>
      <c r="L275">
        <v>20587</v>
      </c>
    </row>
    <row r="276" spans="1:12" x14ac:dyDescent="0.25">
      <c r="A276" t="s">
        <v>530</v>
      </c>
      <c r="B276">
        <v>1</v>
      </c>
      <c r="C276">
        <v>1111</v>
      </c>
      <c r="D276">
        <v>14880114</v>
      </c>
      <c r="E276" s="1">
        <v>43850</v>
      </c>
      <c r="F276">
        <v>65</v>
      </c>
      <c r="G276">
        <v>1</v>
      </c>
      <c r="H276">
        <v>1</v>
      </c>
      <c r="I276">
        <v>150</v>
      </c>
      <c r="J276" t="s">
        <v>470</v>
      </c>
      <c r="K276">
        <v>2019</v>
      </c>
      <c r="L276">
        <v>23900</v>
      </c>
    </row>
    <row r="277" spans="1:12" x14ac:dyDescent="0.25">
      <c r="A277" t="s">
        <v>530</v>
      </c>
      <c r="B277">
        <v>1</v>
      </c>
      <c r="C277">
        <v>1111</v>
      </c>
      <c r="D277">
        <v>14880116</v>
      </c>
      <c r="E277" s="1">
        <v>43850</v>
      </c>
      <c r="F277">
        <v>40</v>
      </c>
      <c r="G277">
        <v>1</v>
      </c>
      <c r="H277">
        <v>1</v>
      </c>
      <c r="I277">
        <v>150</v>
      </c>
      <c r="J277" t="s">
        <v>470</v>
      </c>
      <c r="K277">
        <v>2019</v>
      </c>
      <c r="L277">
        <v>11844</v>
      </c>
    </row>
    <row r="278" spans="1:12" x14ac:dyDescent="0.25">
      <c r="A278" t="s">
        <v>530</v>
      </c>
      <c r="B278">
        <v>1</v>
      </c>
      <c r="C278">
        <v>1111</v>
      </c>
      <c r="D278">
        <v>14880117</v>
      </c>
      <c r="E278" s="1">
        <v>43850</v>
      </c>
      <c r="F278">
        <v>40</v>
      </c>
      <c r="G278">
        <v>1</v>
      </c>
      <c r="H278">
        <v>1</v>
      </c>
      <c r="I278">
        <v>150</v>
      </c>
      <c r="J278" t="s">
        <v>470</v>
      </c>
      <c r="K278">
        <v>2019</v>
      </c>
      <c r="L278">
        <v>23520</v>
      </c>
    </row>
    <row r="279" spans="1:12" x14ac:dyDescent="0.25">
      <c r="A279" t="s">
        <v>530</v>
      </c>
      <c r="B279">
        <v>1</v>
      </c>
      <c r="C279">
        <v>1111</v>
      </c>
      <c r="D279">
        <v>14880123</v>
      </c>
      <c r="E279" s="1">
        <v>43850</v>
      </c>
      <c r="F279">
        <v>65</v>
      </c>
      <c r="G279">
        <v>1</v>
      </c>
      <c r="H279">
        <v>1</v>
      </c>
      <c r="I279">
        <v>150</v>
      </c>
      <c r="J279" t="s">
        <v>470</v>
      </c>
      <c r="K279">
        <v>2019</v>
      </c>
      <c r="L279">
        <v>24258</v>
      </c>
    </row>
    <row r="280" spans="1:12" x14ac:dyDescent="0.25">
      <c r="A280" t="s">
        <v>530</v>
      </c>
      <c r="B280">
        <v>1</v>
      </c>
      <c r="C280">
        <v>1111</v>
      </c>
      <c r="D280">
        <v>14880124</v>
      </c>
      <c r="E280" s="1">
        <v>43850</v>
      </c>
      <c r="F280">
        <v>65</v>
      </c>
      <c r="G280">
        <v>1</v>
      </c>
      <c r="H280">
        <v>1</v>
      </c>
      <c r="I280">
        <v>150</v>
      </c>
      <c r="J280" t="s">
        <v>470</v>
      </c>
      <c r="K280">
        <v>2019</v>
      </c>
      <c r="L280">
        <v>1552</v>
      </c>
    </row>
    <row r="281" spans="1:12" x14ac:dyDescent="0.25">
      <c r="A281" t="s">
        <v>530</v>
      </c>
      <c r="B281">
        <v>1</v>
      </c>
      <c r="C281">
        <v>1111</v>
      </c>
      <c r="D281">
        <v>14880125</v>
      </c>
      <c r="E281" s="1">
        <v>43850</v>
      </c>
      <c r="F281">
        <v>40</v>
      </c>
      <c r="G281">
        <v>1</v>
      </c>
      <c r="H281">
        <v>1</v>
      </c>
      <c r="I281">
        <v>150</v>
      </c>
      <c r="J281" t="s">
        <v>470</v>
      </c>
      <c r="K281">
        <v>2019</v>
      </c>
      <c r="L281">
        <v>1382</v>
      </c>
    </row>
    <row r="282" spans="1:12" x14ac:dyDescent="0.25">
      <c r="A282" t="s">
        <v>530</v>
      </c>
      <c r="B282">
        <v>1</v>
      </c>
      <c r="C282">
        <v>1111</v>
      </c>
      <c r="D282">
        <v>14880126</v>
      </c>
      <c r="E282" s="1">
        <v>43850</v>
      </c>
      <c r="F282">
        <v>40</v>
      </c>
      <c r="G282">
        <v>1</v>
      </c>
      <c r="H282">
        <v>1</v>
      </c>
      <c r="I282">
        <v>150</v>
      </c>
      <c r="J282" t="s">
        <v>470</v>
      </c>
      <c r="K282">
        <v>2019</v>
      </c>
      <c r="L282">
        <v>11844</v>
      </c>
    </row>
    <row r="283" spans="1:12" x14ac:dyDescent="0.25">
      <c r="A283" t="s">
        <v>530</v>
      </c>
      <c r="B283">
        <v>1</v>
      </c>
      <c r="C283">
        <v>1111</v>
      </c>
      <c r="D283">
        <v>14880127</v>
      </c>
      <c r="E283" s="1">
        <v>43850</v>
      </c>
      <c r="F283">
        <v>40</v>
      </c>
      <c r="G283">
        <v>1</v>
      </c>
      <c r="H283">
        <v>1</v>
      </c>
      <c r="I283">
        <v>150</v>
      </c>
      <c r="J283" t="s">
        <v>470</v>
      </c>
      <c r="K283">
        <v>2019</v>
      </c>
      <c r="L283">
        <v>23520</v>
      </c>
    </row>
    <row r="284" spans="1:12" x14ac:dyDescent="0.25">
      <c r="A284" t="s">
        <v>530</v>
      </c>
      <c r="B284">
        <v>1</v>
      </c>
      <c r="C284">
        <v>1111</v>
      </c>
      <c r="D284">
        <v>14880128</v>
      </c>
      <c r="E284" s="1">
        <v>43850</v>
      </c>
      <c r="F284">
        <v>40</v>
      </c>
      <c r="G284">
        <v>1</v>
      </c>
      <c r="H284">
        <v>1</v>
      </c>
      <c r="I284">
        <v>150</v>
      </c>
      <c r="J284" t="s">
        <v>470</v>
      </c>
      <c r="K284">
        <v>2019</v>
      </c>
      <c r="L284">
        <v>26083</v>
      </c>
    </row>
    <row r="285" spans="1:12" x14ac:dyDescent="0.25">
      <c r="A285" t="s">
        <v>530</v>
      </c>
      <c r="B285">
        <v>1</v>
      </c>
      <c r="C285">
        <v>1111</v>
      </c>
      <c r="D285">
        <v>14880129</v>
      </c>
      <c r="E285" s="1">
        <v>43850</v>
      </c>
      <c r="F285">
        <v>40</v>
      </c>
      <c r="G285">
        <v>1</v>
      </c>
      <c r="H285">
        <v>1</v>
      </c>
      <c r="I285">
        <v>150</v>
      </c>
      <c r="J285" t="s">
        <v>470</v>
      </c>
      <c r="K285">
        <v>2019</v>
      </c>
      <c r="L285">
        <v>27539</v>
      </c>
    </row>
    <row r="286" spans="1:12" x14ac:dyDescent="0.25">
      <c r="A286" t="s">
        <v>530</v>
      </c>
      <c r="B286">
        <v>1</v>
      </c>
      <c r="C286">
        <v>1111</v>
      </c>
      <c r="D286">
        <v>14880130</v>
      </c>
      <c r="E286" s="1">
        <v>43850</v>
      </c>
      <c r="F286">
        <v>40</v>
      </c>
      <c r="G286">
        <v>1</v>
      </c>
      <c r="H286">
        <v>1</v>
      </c>
      <c r="I286">
        <v>150</v>
      </c>
      <c r="J286" t="s">
        <v>470</v>
      </c>
      <c r="K286">
        <v>2019</v>
      </c>
      <c r="L286">
        <v>1552</v>
      </c>
    </row>
    <row r="287" spans="1:12" x14ac:dyDescent="0.25">
      <c r="A287" t="s">
        <v>530</v>
      </c>
      <c r="B287">
        <v>1</v>
      </c>
      <c r="C287">
        <v>1111</v>
      </c>
      <c r="D287">
        <v>14880134</v>
      </c>
      <c r="E287" s="1">
        <v>43850</v>
      </c>
      <c r="F287">
        <v>65</v>
      </c>
      <c r="G287">
        <v>1</v>
      </c>
      <c r="H287">
        <v>1</v>
      </c>
      <c r="I287">
        <v>150</v>
      </c>
      <c r="J287" t="s">
        <v>470</v>
      </c>
      <c r="K287">
        <v>2019</v>
      </c>
      <c r="L287">
        <v>14422</v>
      </c>
    </row>
    <row r="288" spans="1:12" x14ac:dyDescent="0.25">
      <c r="A288" t="s">
        <v>530</v>
      </c>
      <c r="B288">
        <v>1</v>
      </c>
      <c r="C288">
        <v>1111</v>
      </c>
      <c r="D288">
        <v>14880135</v>
      </c>
      <c r="E288" s="1">
        <v>43850</v>
      </c>
      <c r="F288">
        <v>40</v>
      </c>
      <c r="G288">
        <v>1</v>
      </c>
      <c r="H288">
        <v>1</v>
      </c>
      <c r="I288">
        <v>150</v>
      </c>
      <c r="J288" t="s">
        <v>470</v>
      </c>
      <c r="K288">
        <v>2019</v>
      </c>
      <c r="L288">
        <v>1382</v>
      </c>
    </row>
    <row r="289" spans="1:12" x14ac:dyDescent="0.25">
      <c r="A289" t="s">
        <v>530</v>
      </c>
      <c r="B289">
        <v>1</v>
      </c>
      <c r="C289">
        <v>1111</v>
      </c>
      <c r="D289">
        <v>14880136</v>
      </c>
      <c r="E289" s="1">
        <v>43850</v>
      </c>
      <c r="F289">
        <v>40</v>
      </c>
      <c r="G289">
        <v>1</v>
      </c>
      <c r="H289">
        <v>1</v>
      </c>
      <c r="I289">
        <v>150</v>
      </c>
      <c r="J289" t="s">
        <v>470</v>
      </c>
      <c r="K289">
        <v>2019</v>
      </c>
      <c r="L289">
        <v>26061</v>
      </c>
    </row>
    <row r="290" spans="1:12" x14ac:dyDescent="0.25">
      <c r="A290" t="s">
        <v>530</v>
      </c>
      <c r="B290">
        <v>1</v>
      </c>
      <c r="C290">
        <v>1111</v>
      </c>
      <c r="D290">
        <v>15490137</v>
      </c>
      <c r="E290" s="1">
        <v>44067</v>
      </c>
      <c r="F290">
        <v>15</v>
      </c>
      <c r="G290">
        <v>1</v>
      </c>
      <c r="H290">
        <v>1</v>
      </c>
      <c r="I290">
        <v>150</v>
      </c>
      <c r="J290" t="s">
        <v>470</v>
      </c>
      <c r="K290">
        <v>2020</v>
      </c>
      <c r="L290">
        <v>21117</v>
      </c>
    </row>
    <row r="291" spans="1:12" x14ac:dyDescent="0.25">
      <c r="A291" t="s">
        <v>530</v>
      </c>
      <c r="B291">
        <v>1</v>
      </c>
      <c r="C291">
        <v>1111</v>
      </c>
      <c r="D291">
        <v>15490138</v>
      </c>
      <c r="E291" s="1">
        <v>44067</v>
      </c>
      <c r="F291">
        <v>15</v>
      </c>
      <c r="G291">
        <v>1</v>
      </c>
      <c r="H291">
        <v>1</v>
      </c>
      <c r="I291">
        <v>150</v>
      </c>
      <c r="J291" t="s">
        <v>470</v>
      </c>
      <c r="K291">
        <v>2020</v>
      </c>
      <c r="L291">
        <v>21117</v>
      </c>
    </row>
    <row r="292" spans="1:12" x14ac:dyDescent="0.25">
      <c r="A292" t="s">
        <v>530</v>
      </c>
      <c r="B292">
        <v>1</v>
      </c>
      <c r="C292">
        <v>1111</v>
      </c>
      <c r="D292">
        <v>15490166</v>
      </c>
      <c r="E292" s="1">
        <v>44067</v>
      </c>
      <c r="F292">
        <v>15</v>
      </c>
      <c r="G292">
        <v>1</v>
      </c>
      <c r="H292">
        <v>1</v>
      </c>
      <c r="I292">
        <v>150</v>
      </c>
      <c r="J292" t="s">
        <v>470</v>
      </c>
      <c r="K292">
        <v>2020</v>
      </c>
      <c r="L292">
        <v>10317</v>
      </c>
    </row>
    <row r="293" spans="1:12" x14ac:dyDescent="0.25">
      <c r="A293" t="s">
        <v>530</v>
      </c>
      <c r="B293">
        <v>1</v>
      </c>
      <c r="C293">
        <v>1111</v>
      </c>
      <c r="D293">
        <v>15490167</v>
      </c>
      <c r="E293" s="1">
        <v>44067</v>
      </c>
      <c r="F293">
        <v>15</v>
      </c>
      <c r="G293">
        <v>1</v>
      </c>
      <c r="H293">
        <v>1</v>
      </c>
      <c r="I293">
        <v>150</v>
      </c>
      <c r="J293" t="s">
        <v>470</v>
      </c>
      <c r="K293">
        <v>2020</v>
      </c>
      <c r="L293">
        <v>10317</v>
      </c>
    </row>
    <row r="294" spans="1:12" x14ac:dyDescent="0.25">
      <c r="A294" t="s">
        <v>530</v>
      </c>
      <c r="B294">
        <v>1</v>
      </c>
      <c r="C294">
        <v>1111</v>
      </c>
      <c r="D294">
        <v>15490168</v>
      </c>
      <c r="E294" s="1">
        <v>44067</v>
      </c>
      <c r="F294">
        <v>40</v>
      </c>
      <c r="G294">
        <v>1</v>
      </c>
      <c r="H294">
        <v>1</v>
      </c>
      <c r="I294">
        <v>150</v>
      </c>
      <c r="J294" t="s">
        <v>470</v>
      </c>
      <c r="K294">
        <v>2020</v>
      </c>
      <c r="L294">
        <v>3106</v>
      </c>
    </row>
    <row r="295" spans="1:12" x14ac:dyDescent="0.25">
      <c r="A295" t="s">
        <v>530</v>
      </c>
      <c r="B295">
        <v>1</v>
      </c>
      <c r="C295">
        <v>1111</v>
      </c>
      <c r="D295">
        <v>15490170</v>
      </c>
      <c r="E295" s="1">
        <v>44067</v>
      </c>
      <c r="F295">
        <v>15</v>
      </c>
      <c r="G295">
        <v>1</v>
      </c>
      <c r="H295">
        <v>1</v>
      </c>
      <c r="I295">
        <v>150</v>
      </c>
      <c r="J295" t="s">
        <v>470</v>
      </c>
      <c r="K295">
        <v>2020</v>
      </c>
      <c r="L295">
        <v>413</v>
      </c>
    </row>
    <row r="296" spans="1:12" x14ac:dyDescent="0.25">
      <c r="A296" t="s">
        <v>530</v>
      </c>
      <c r="B296">
        <v>1</v>
      </c>
      <c r="C296">
        <v>1111</v>
      </c>
      <c r="D296">
        <v>15490171</v>
      </c>
      <c r="E296" s="1">
        <v>44067</v>
      </c>
      <c r="F296">
        <v>40</v>
      </c>
      <c r="G296">
        <v>1</v>
      </c>
      <c r="H296">
        <v>1</v>
      </c>
      <c r="I296">
        <v>150</v>
      </c>
      <c r="J296" t="s">
        <v>470</v>
      </c>
      <c r="K296">
        <v>2020</v>
      </c>
      <c r="L296">
        <v>413</v>
      </c>
    </row>
    <row r="297" spans="1:12" x14ac:dyDescent="0.25">
      <c r="A297" t="s">
        <v>530</v>
      </c>
      <c r="B297">
        <v>1</v>
      </c>
      <c r="C297">
        <v>1111</v>
      </c>
      <c r="D297">
        <v>15490176</v>
      </c>
      <c r="E297" s="1">
        <v>44067</v>
      </c>
      <c r="F297">
        <v>40</v>
      </c>
      <c r="G297">
        <v>1</v>
      </c>
      <c r="H297">
        <v>1</v>
      </c>
      <c r="I297">
        <v>150</v>
      </c>
      <c r="J297" t="s">
        <v>470</v>
      </c>
      <c r="K297">
        <v>2020</v>
      </c>
      <c r="L297">
        <v>10317</v>
      </c>
    </row>
    <row r="298" spans="1:12" x14ac:dyDescent="0.25">
      <c r="A298" t="s">
        <v>530</v>
      </c>
      <c r="B298">
        <v>1</v>
      </c>
      <c r="C298">
        <v>1111</v>
      </c>
      <c r="D298">
        <v>15490180</v>
      </c>
      <c r="E298" s="1">
        <v>44067</v>
      </c>
      <c r="F298">
        <v>40</v>
      </c>
      <c r="G298">
        <v>1</v>
      </c>
      <c r="H298">
        <v>1</v>
      </c>
      <c r="I298">
        <v>150</v>
      </c>
      <c r="J298" t="s">
        <v>470</v>
      </c>
      <c r="K298">
        <v>2020</v>
      </c>
      <c r="L298">
        <v>10317</v>
      </c>
    </row>
    <row r="299" spans="1:12" x14ac:dyDescent="0.25">
      <c r="A299" t="s">
        <v>530</v>
      </c>
      <c r="B299">
        <v>1</v>
      </c>
      <c r="C299">
        <v>1111</v>
      </c>
      <c r="D299">
        <v>15490142</v>
      </c>
      <c r="E299" s="1">
        <v>44067</v>
      </c>
      <c r="F299">
        <v>40</v>
      </c>
      <c r="G299">
        <v>1</v>
      </c>
      <c r="H299">
        <v>1</v>
      </c>
      <c r="I299">
        <v>150</v>
      </c>
      <c r="J299" t="s">
        <v>470</v>
      </c>
      <c r="K299">
        <v>2020</v>
      </c>
      <c r="L299">
        <v>17008</v>
      </c>
    </row>
    <row r="300" spans="1:12" x14ac:dyDescent="0.25">
      <c r="A300" t="s">
        <v>530</v>
      </c>
      <c r="B300">
        <v>1</v>
      </c>
      <c r="C300">
        <v>1111</v>
      </c>
      <c r="D300">
        <v>15490143</v>
      </c>
      <c r="E300" s="1">
        <v>44067</v>
      </c>
      <c r="F300">
        <v>40</v>
      </c>
      <c r="G300">
        <v>1</v>
      </c>
      <c r="H300">
        <v>1</v>
      </c>
      <c r="I300">
        <v>150</v>
      </c>
      <c r="J300" t="s">
        <v>470</v>
      </c>
      <c r="K300">
        <v>2020</v>
      </c>
      <c r="L300">
        <v>3106</v>
      </c>
    </row>
    <row r="301" spans="1:12" x14ac:dyDescent="0.25">
      <c r="A301" t="s">
        <v>530</v>
      </c>
      <c r="B301">
        <v>1</v>
      </c>
      <c r="C301">
        <v>1111</v>
      </c>
      <c r="D301">
        <v>15490150</v>
      </c>
      <c r="E301" s="1">
        <v>44067</v>
      </c>
      <c r="F301">
        <v>40</v>
      </c>
      <c r="G301">
        <v>1</v>
      </c>
      <c r="H301">
        <v>1</v>
      </c>
      <c r="I301">
        <v>150</v>
      </c>
      <c r="J301" t="s">
        <v>470</v>
      </c>
      <c r="K301">
        <v>2020</v>
      </c>
      <c r="L301">
        <v>1841</v>
      </c>
    </row>
    <row r="302" spans="1:12" x14ac:dyDescent="0.25">
      <c r="A302" t="s">
        <v>530</v>
      </c>
      <c r="B302">
        <v>1</v>
      </c>
      <c r="C302">
        <v>1111</v>
      </c>
      <c r="D302">
        <v>15490151</v>
      </c>
      <c r="E302" s="1">
        <v>44067</v>
      </c>
      <c r="F302">
        <v>40</v>
      </c>
      <c r="G302">
        <v>1</v>
      </c>
      <c r="H302">
        <v>1</v>
      </c>
      <c r="I302">
        <v>150</v>
      </c>
      <c r="J302" t="s">
        <v>470</v>
      </c>
      <c r="K302">
        <v>2020</v>
      </c>
      <c r="L302">
        <v>19068</v>
      </c>
    </row>
    <row r="303" spans="1:12" x14ac:dyDescent="0.25">
      <c r="A303" t="s">
        <v>530</v>
      </c>
      <c r="B303">
        <v>1</v>
      </c>
      <c r="C303">
        <v>1111</v>
      </c>
      <c r="D303">
        <v>15490152</v>
      </c>
      <c r="E303" s="1">
        <v>44067</v>
      </c>
      <c r="F303">
        <v>40</v>
      </c>
      <c r="G303">
        <v>1</v>
      </c>
      <c r="H303">
        <v>1</v>
      </c>
      <c r="I303">
        <v>150</v>
      </c>
      <c r="J303" t="s">
        <v>470</v>
      </c>
      <c r="K303">
        <v>2020</v>
      </c>
      <c r="L303">
        <v>9771</v>
      </c>
    </row>
    <row r="304" spans="1:12" x14ac:dyDescent="0.25">
      <c r="A304" t="s">
        <v>530</v>
      </c>
      <c r="B304">
        <v>1</v>
      </c>
      <c r="C304">
        <v>1111</v>
      </c>
      <c r="D304">
        <v>15490153</v>
      </c>
      <c r="E304" s="1">
        <v>44067</v>
      </c>
      <c r="F304">
        <v>40</v>
      </c>
      <c r="G304">
        <v>1</v>
      </c>
      <c r="H304">
        <v>1</v>
      </c>
      <c r="I304">
        <v>150</v>
      </c>
      <c r="J304" t="s">
        <v>470</v>
      </c>
      <c r="K304">
        <v>2020</v>
      </c>
      <c r="L304">
        <v>18528</v>
      </c>
    </row>
    <row r="305" spans="1:12" x14ac:dyDescent="0.25">
      <c r="A305" t="s">
        <v>530</v>
      </c>
      <c r="B305">
        <v>1</v>
      </c>
      <c r="C305">
        <v>1111</v>
      </c>
      <c r="D305">
        <v>15490157</v>
      </c>
      <c r="E305" s="1">
        <v>44067</v>
      </c>
      <c r="F305">
        <v>40</v>
      </c>
      <c r="G305">
        <v>1</v>
      </c>
      <c r="H305">
        <v>1</v>
      </c>
      <c r="I305">
        <v>150</v>
      </c>
      <c r="J305" t="s">
        <v>470</v>
      </c>
      <c r="K305">
        <v>2019</v>
      </c>
      <c r="L305">
        <v>29925</v>
      </c>
    </row>
    <row r="306" spans="1:12" x14ac:dyDescent="0.25">
      <c r="A306" t="s">
        <v>530</v>
      </c>
      <c r="B306">
        <v>1</v>
      </c>
      <c r="C306">
        <v>1111</v>
      </c>
      <c r="D306">
        <v>15490158</v>
      </c>
      <c r="E306" s="1">
        <v>44067</v>
      </c>
      <c r="F306">
        <v>40</v>
      </c>
      <c r="G306">
        <v>1</v>
      </c>
      <c r="H306">
        <v>1</v>
      </c>
      <c r="I306">
        <v>150</v>
      </c>
      <c r="J306" t="s">
        <v>470</v>
      </c>
      <c r="K306">
        <v>2020</v>
      </c>
      <c r="L306">
        <v>1841</v>
      </c>
    </row>
    <row r="307" spans="1:12" x14ac:dyDescent="0.25">
      <c r="A307" t="s">
        <v>530</v>
      </c>
      <c r="B307">
        <v>1</v>
      </c>
      <c r="C307">
        <v>1111</v>
      </c>
      <c r="D307">
        <v>15490159</v>
      </c>
      <c r="E307" s="1">
        <v>44067</v>
      </c>
      <c r="F307">
        <v>65</v>
      </c>
      <c r="G307">
        <v>1</v>
      </c>
      <c r="H307">
        <v>1</v>
      </c>
      <c r="I307">
        <v>150</v>
      </c>
      <c r="J307" t="s">
        <v>470</v>
      </c>
      <c r="K307">
        <v>2020</v>
      </c>
      <c r="L307">
        <v>22695</v>
      </c>
    </row>
    <row r="308" spans="1:12" x14ac:dyDescent="0.25">
      <c r="A308" t="s">
        <v>530</v>
      </c>
      <c r="B308">
        <v>1</v>
      </c>
      <c r="C308">
        <v>1111</v>
      </c>
      <c r="D308">
        <v>15490154</v>
      </c>
      <c r="E308" s="1">
        <v>44067</v>
      </c>
      <c r="F308">
        <v>40</v>
      </c>
      <c r="G308">
        <v>1</v>
      </c>
      <c r="H308">
        <v>1</v>
      </c>
      <c r="I308">
        <v>150</v>
      </c>
      <c r="J308" t="s">
        <v>470</v>
      </c>
      <c r="K308">
        <v>2020</v>
      </c>
      <c r="L308">
        <v>3106</v>
      </c>
    </row>
    <row r="309" spans="1:12" x14ac:dyDescent="0.25">
      <c r="A309" t="s">
        <v>530</v>
      </c>
      <c r="B309">
        <v>1</v>
      </c>
      <c r="C309">
        <v>1111</v>
      </c>
      <c r="D309">
        <v>15490155</v>
      </c>
      <c r="E309" s="1">
        <v>44067</v>
      </c>
      <c r="F309">
        <v>40</v>
      </c>
      <c r="G309">
        <v>1</v>
      </c>
      <c r="H309">
        <v>1</v>
      </c>
      <c r="I309">
        <v>150</v>
      </c>
      <c r="J309" t="s">
        <v>470</v>
      </c>
      <c r="K309">
        <v>2020</v>
      </c>
      <c r="L309">
        <v>18528</v>
      </c>
    </row>
    <row r="310" spans="1:12" x14ac:dyDescent="0.25">
      <c r="A310" t="s">
        <v>530</v>
      </c>
      <c r="B310">
        <v>1</v>
      </c>
      <c r="C310">
        <v>1111</v>
      </c>
      <c r="D310">
        <v>15490156</v>
      </c>
      <c r="E310" s="1">
        <v>44067</v>
      </c>
      <c r="F310">
        <v>40</v>
      </c>
      <c r="G310">
        <v>1</v>
      </c>
      <c r="H310">
        <v>1</v>
      </c>
      <c r="I310">
        <v>150</v>
      </c>
      <c r="J310" t="s">
        <v>470</v>
      </c>
      <c r="K310">
        <v>2019</v>
      </c>
      <c r="L310">
        <v>26083</v>
      </c>
    </row>
    <row r="311" spans="1:12" x14ac:dyDescent="0.25">
      <c r="A311" t="s">
        <v>530</v>
      </c>
      <c r="B311">
        <v>1</v>
      </c>
      <c r="C311">
        <v>1111</v>
      </c>
      <c r="D311">
        <v>15490163</v>
      </c>
      <c r="E311" s="1">
        <v>44067</v>
      </c>
      <c r="F311">
        <v>40</v>
      </c>
      <c r="G311">
        <v>1</v>
      </c>
      <c r="H311">
        <v>1</v>
      </c>
      <c r="I311">
        <v>150</v>
      </c>
      <c r="J311" t="s">
        <v>470</v>
      </c>
      <c r="K311">
        <v>2020</v>
      </c>
      <c r="L311">
        <v>10317</v>
      </c>
    </row>
    <row r="312" spans="1:12" x14ac:dyDescent="0.25">
      <c r="A312" t="s">
        <v>530</v>
      </c>
      <c r="B312">
        <v>1</v>
      </c>
      <c r="C312">
        <v>1111</v>
      </c>
      <c r="D312">
        <v>15490165</v>
      </c>
      <c r="E312" s="1">
        <v>44067</v>
      </c>
      <c r="F312">
        <v>65</v>
      </c>
      <c r="G312">
        <v>1</v>
      </c>
      <c r="H312">
        <v>1</v>
      </c>
      <c r="I312">
        <v>150</v>
      </c>
      <c r="J312" t="s">
        <v>470</v>
      </c>
      <c r="K312">
        <v>2020</v>
      </c>
      <c r="L312">
        <v>22890</v>
      </c>
    </row>
    <row r="313" spans="1:12" x14ac:dyDescent="0.25">
      <c r="A313" t="s">
        <v>530</v>
      </c>
      <c r="B313">
        <v>1</v>
      </c>
      <c r="C313">
        <v>1111</v>
      </c>
      <c r="D313">
        <v>15490173</v>
      </c>
      <c r="E313" s="1">
        <v>44067</v>
      </c>
      <c r="F313">
        <v>40</v>
      </c>
      <c r="G313">
        <v>1</v>
      </c>
      <c r="H313">
        <v>1</v>
      </c>
      <c r="I313">
        <v>150</v>
      </c>
      <c r="J313" t="s">
        <v>470</v>
      </c>
      <c r="K313">
        <v>2020</v>
      </c>
      <c r="L313">
        <v>19068</v>
      </c>
    </row>
    <row r="314" spans="1:12" x14ac:dyDescent="0.25">
      <c r="A314" t="s">
        <v>530</v>
      </c>
      <c r="B314">
        <v>1</v>
      </c>
      <c r="C314">
        <v>1111</v>
      </c>
      <c r="D314">
        <v>15490175</v>
      </c>
      <c r="E314" s="1">
        <v>44067</v>
      </c>
      <c r="F314">
        <v>40</v>
      </c>
      <c r="G314">
        <v>1</v>
      </c>
      <c r="H314">
        <v>1</v>
      </c>
      <c r="I314">
        <v>150</v>
      </c>
      <c r="J314" t="s">
        <v>470</v>
      </c>
      <c r="K314">
        <v>2019</v>
      </c>
      <c r="L314">
        <v>26083</v>
      </c>
    </row>
    <row r="315" spans="1:12" x14ac:dyDescent="0.25">
      <c r="A315" t="s">
        <v>530</v>
      </c>
      <c r="B315">
        <v>1</v>
      </c>
      <c r="C315">
        <v>1111</v>
      </c>
      <c r="D315">
        <v>15490160</v>
      </c>
      <c r="E315" s="1">
        <v>44067</v>
      </c>
      <c r="F315">
        <v>15</v>
      </c>
      <c r="G315">
        <v>1</v>
      </c>
      <c r="H315">
        <v>1</v>
      </c>
      <c r="I315">
        <v>150</v>
      </c>
      <c r="J315" t="s">
        <v>470</v>
      </c>
      <c r="K315">
        <v>2020</v>
      </c>
      <c r="L315">
        <v>21117</v>
      </c>
    </row>
    <row r="316" spans="1:12" x14ac:dyDescent="0.25">
      <c r="A316" t="s">
        <v>530</v>
      </c>
      <c r="B316">
        <v>1</v>
      </c>
      <c r="C316">
        <v>1111</v>
      </c>
      <c r="D316">
        <v>15490162</v>
      </c>
      <c r="E316" s="1">
        <v>44067</v>
      </c>
      <c r="F316">
        <v>40</v>
      </c>
      <c r="G316">
        <v>1</v>
      </c>
      <c r="H316">
        <v>1</v>
      </c>
      <c r="I316">
        <v>150</v>
      </c>
      <c r="J316" t="s">
        <v>470</v>
      </c>
      <c r="K316">
        <v>2020</v>
      </c>
      <c r="L316">
        <v>17008</v>
      </c>
    </row>
    <row r="317" spans="1:12" x14ac:dyDescent="0.25">
      <c r="A317" t="s">
        <v>530</v>
      </c>
      <c r="B317">
        <v>1</v>
      </c>
      <c r="C317">
        <v>1111</v>
      </c>
      <c r="D317">
        <v>15490164</v>
      </c>
      <c r="E317" s="1">
        <v>44067</v>
      </c>
      <c r="F317">
        <v>40</v>
      </c>
      <c r="G317">
        <v>1</v>
      </c>
      <c r="H317">
        <v>1</v>
      </c>
      <c r="I317">
        <v>150</v>
      </c>
      <c r="J317" t="s">
        <v>470</v>
      </c>
      <c r="K317">
        <v>2020</v>
      </c>
      <c r="L317">
        <v>413</v>
      </c>
    </row>
    <row r="318" spans="1:12" x14ac:dyDescent="0.25">
      <c r="A318" t="s">
        <v>530</v>
      </c>
      <c r="B318">
        <v>1</v>
      </c>
      <c r="C318">
        <v>1111</v>
      </c>
      <c r="D318">
        <v>15490172</v>
      </c>
      <c r="E318" s="1">
        <v>44067</v>
      </c>
      <c r="F318">
        <v>40</v>
      </c>
      <c r="G318">
        <v>1</v>
      </c>
      <c r="H318">
        <v>1</v>
      </c>
      <c r="I318">
        <v>150</v>
      </c>
      <c r="J318" t="s">
        <v>470</v>
      </c>
      <c r="K318">
        <v>2020</v>
      </c>
      <c r="L318">
        <v>3117</v>
      </c>
    </row>
    <row r="319" spans="1:12" x14ac:dyDescent="0.25">
      <c r="A319" t="s">
        <v>530</v>
      </c>
      <c r="B319">
        <v>1</v>
      </c>
      <c r="C319">
        <v>1111</v>
      </c>
      <c r="D319">
        <v>15490174</v>
      </c>
      <c r="E319" s="1">
        <v>44067</v>
      </c>
      <c r="F319">
        <v>40</v>
      </c>
      <c r="G319">
        <v>1</v>
      </c>
      <c r="H319">
        <v>1</v>
      </c>
      <c r="I319">
        <v>150</v>
      </c>
      <c r="J319" t="s">
        <v>470</v>
      </c>
      <c r="K319">
        <v>2020</v>
      </c>
      <c r="L319">
        <v>133</v>
      </c>
    </row>
    <row r="320" spans="1:12" x14ac:dyDescent="0.25">
      <c r="A320" t="s">
        <v>530</v>
      </c>
      <c r="B320">
        <v>1</v>
      </c>
      <c r="C320">
        <v>1111</v>
      </c>
      <c r="D320">
        <v>15000128</v>
      </c>
      <c r="E320" s="1">
        <v>43882</v>
      </c>
      <c r="F320">
        <v>2050</v>
      </c>
      <c r="G320">
        <v>1</v>
      </c>
      <c r="H320">
        <v>1</v>
      </c>
      <c r="I320">
        <v>153</v>
      </c>
      <c r="J320" t="s">
        <v>501</v>
      </c>
      <c r="K320">
        <v>2019</v>
      </c>
      <c r="L320">
        <v>11844</v>
      </c>
    </row>
    <row r="321" spans="1:12" x14ac:dyDescent="0.25">
      <c r="A321" t="s">
        <v>530</v>
      </c>
      <c r="B321">
        <v>1</v>
      </c>
      <c r="C321">
        <v>1111</v>
      </c>
      <c r="D321">
        <v>15170203</v>
      </c>
      <c r="E321" s="1">
        <v>43923</v>
      </c>
      <c r="F321">
        <v>65</v>
      </c>
      <c r="G321">
        <v>1</v>
      </c>
      <c r="H321">
        <v>1</v>
      </c>
      <c r="I321">
        <v>153</v>
      </c>
      <c r="J321" t="s">
        <v>501</v>
      </c>
      <c r="K321">
        <v>2019</v>
      </c>
      <c r="L321">
        <v>24765</v>
      </c>
    </row>
    <row r="322" spans="1:12" x14ac:dyDescent="0.25">
      <c r="A322" t="s">
        <v>530</v>
      </c>
      <c r="B322">
        <v>1</v>
      </c>
      <c r="C322">
        <v>1111</v>
      </c>
      <c r="D322">
        <v>15180116</v>
      </c>
      <c r="E322" s="1">
        <v>43923</v>
      </c>
      <c r="F322">
        <v>35</v>
      </c>
      <c r="G322">
        <v>1</v>
      </c>
      <c r="H322">
        <v>1</v>
      </c>
      <c r="I322">
        <v>151</v>
      </c>
      <c r="J322" t="s">
        <v>475</v>
      </c>
      <c r="K322">
        <v>2020</v>
      </c>
      <c r="L322">
        <v>4287</v>
      </c>
    </row>
    <row r="323" spans="1:12" x14ac:dyDescent="0.25">
      <c r="A323" t="s">
        <v>530</v>
      </c>
      <c r="B323">
        <v>1</v>
      </c>
      <c r="C323">
        <v>1111</v>
      </c>
      <c r="D323">
        <v>14780232</v>
      </c>
      <c r="E323" s="1">
        <v>43840</v>
      </c>
      <c r="F323">
        <v>40</v>
      </c>
      <c r="G323">
        <v>1</v>
      </c>
      <c r="H323">
        <v>1</v>
      </c>
      <c r="I323">
        <v>59</v>
      </c>
      <c r="J323" t="s">
        <v>474</v>
      </c>
      <c r="K323">
        <v>2019</v>
      </c>
      <c r="L323">
        <v>1382</v>
      </c>
    </row>
    <row r="324" spans="1:12" x14ac:dyDescent="0.25">
      <c r="A324" t="s">
        <v>530</v>
      </c>
      <c r="B324">
        <v>1</v>
      </c>
      <c r="C324">
        <v>1111</v>
      </c>
      <c r="D324">
        <v>14880131</v>
      </c>
      <c r="E324" s="1">
        <v>43850</v>
      </c>
      <c r="F324">
        <v>65</v>
      </c>
      <c r="G324">
        <v>1</v>
      </c>
      <c r="H324">
        <v>1</v>
      </c>
      <c r="I324">
        <v>59</v>
      </c>
      <c r="J324" t="s">
        <v>474</v>
      </c>
      <c r="K324">
        <v>2019</v>
      </c>
      <c r="L324">
        <v>1552</v>
      </c>
    </row>
    <row r="325" spans="1:12" x14ac:dyDescent="0.25">
      <c r="A325" t="s">
        <v>530</v>
      </c>
      <c r="B325">
        <v>1</v>
      </c>
      <c r="C325">
        <v>1111</v>
      </c>
      <c r="D325">
        <v>14880133</v>
      </c>
      <c r="E325" s="1">
        <v>43850</v>
      </c>
      <c r="F325">
        <v>65</v>
      </c>
      <c r="G325">
        <v>1</v>
      </c>
      <c r="H325">
        <v>1</v>
      </c>
      <c r="I325">
        <v>59</v>
      </c>
      <c r="J325" t="s">
        <v>474</v>
      </c>
      <c r="K325">
        <v>2019</v>
      </c>
      <c r="L325">
        <v>20587</v>
      </c>
    </row>
    <row r="326" spans="1:12" x14ac:dyDescent="0.25">
      <c r="A326" t="s">
        <v>530</v>
      </c>
      <c r="B326">
        <v>1</v>
      </c>
      <c r="C326">
        <v>1111</v>
      </c>
      <c r="D326">
        <v>15490178</v>
      </c>
      <c r="E326" s="1">
        <v>44069</v>
      </c>
      <c r="F326">
        <v>170</v>
      </c>
      <c r="G326">
        <v>1</v>
      </c>
      <c r="H326">
        <v>1</v>
      </c>
      <c r="I326">
        <v>13</v>
      </c>
      <c r="J326" t="s">
        <v>468</v>
      </c>
      <c r="K326">
        <v>2020</v>
      </c>
      <c r="L326">
        <v>10317</v>
      </c>
    </row>
    <row r="327" spans="1:12" x14ac:dyDescent="0.25">
      <c r="A327" t="s">
        <v>530</v>
      </c>
      <c r="B327">
        <v>1</v>
      </c>
      <c r="C327">
        <v>1111</v>
      </c>
      <c r="D327">
        <v>14880115</v>
      </c>
      <c r="E327" s="1">
        <v>43871</v>
      </c>
      <c r="F327">
        <v>2050</v>
      </c>
      <c r="G327">
        <v>1</v>
      </c>
      <c r="H327">
        <v>1</v>
      </c>
      <c r="I327">
        <v>78</v>
      </c>
      <c r="J327" t="s">
        <v>467</v>
      </c>
      <c r="K327">
        <v>2019</v>
      </c>
      <c r="L327">
        <v>11844</v>
      </c>
    </row>
    <row r="328" spans="1:12" x14ac:dyDescent="0.25">
      <c r="A328" t="s">
        <v>530</v>
      </c>
      <c r="B328">
        <v>1</v>
      </c>
      <c r="C328">
        <v>1111</v>
      </c>
      <c r="D328">
        <v>15490178</v>
      </c>
      <c r="E328" s="1">
        <v>44069</v>
      </c>
      <c r="F328">
        <v>3650</v>
      </c>
      <c r="G328">
        <v>2</v>
      </c>
      <c r="H328">
        <v>1</v>
      </c>
      <c r="I328">
        <v>78</v>
      </c>
      <c r="J328" t="s">
        <v>467</v>
      </c>
      <c r="K328">
        <v>2020</v>
      </c>
      <c r="L328">
        <v>10317</v>
      </c>
    </row>
    <row r="329" spans="1:12" x14ac:dyDescent="0.25">
      <c r="A329" t="s">
        <v>530</v>
      </c>
      <c r="B329">
        <v>1</v>
      </c>
      <c r="C329">
        <v>1111</v>
      </c>
      <c r="D329">
        <v>15080083</v>
      </c>
      <c r="E329" s="1">
        <v>43899</v>
      </c>
      <c r="G329">
        <v>1</v>
      </c>
      <c r="H329">
        <v>1</v>
      </c>
      <c r="I329">
        <v>83</v>
      </c>
      <c r="J329" t="s">
        <v>479</v>
      </c>
      <c r="K329">
        <v>2020</v>
      </c>
      <c r="L329">
        <v>535</v>
      </c>
    </row>
    <row r="330" spans="1:12" x14ac:dyDescent="0.25">
      <c r="A330" t="s">
        <v>530</v>
      </c>
      <c r="B330">
        <v>1</v>
      </c>
      <c r="C330">
        <v>1111</v>
      </c>
      <c r="D330">
        <v>15080084</v>
      </c>
      <c r="E330" s="1">
        <v>43899</v>
      </c>
      <c r="F330">
        <v>73</v>
      </c>
      <c r="G330">
        <v>1</v>
      </c>
      <c r="H330">
        <v>1</v>
      </c>
      <c r="I330">
        <v>83</v>
      </c>
      <c r="J330" t="s">
        <v>479</v>
      </c>
      <c r="K330">
        <v>2019</v>
      </c>
      <c r="L330">
        <v>26061</v>
      </c>
    </row>
    <row r="331" spans="1:12" x14ac:dyDescent="0.25">
      <c r="A331" t="s">
        <v>530</v>
      </c>
      <c r="B331">
        <v>1</v>
      </c>
      <c r="C331">
        <v>1111</v>
      </c>
      <c r="D331">
        <v>15080085</v>
      </c>
      <c r="E331" s="1">
        <v>43899</v>
      </c>
      <c r="F331">
        <v>73</v>
      </c>
      <c r="G331">
        <v>1</v>
      </c>
      <c r="H331">
        <v>1</v>
      </c>
      <c r="I331">
        <v>83</v>
      </c>
      <c r="J331" t="s">
        <v>479</v>
      </c>
      <c r="K331">
        <v>2019</v>
      </c>
      <c r="L331">
        <v>31071</v>
      </c>
    </row>
    <row r="332" spans="1:12" x14ac:dyDescent="0.25">
      <c r="A332" t="s">
        <v>530</v>
      </c>
      <c r="B332">
        <v>1</v>
      </c>
      <c r="C332">
        <v>1111</v>
      </c>
      <c r="D332">
        <v>15080088</v>
      </c>
      <c r="E332" s="1">
        <v>43899</v>
      </c>
      <c r="F332">
        <v>73</v>
      </c>
      <c r="G332">
        <v>1</v>
      </c>
      <c r="H332">
        <v>1</v>
      </c>
      <c r="I332">
        <v>83</v>
      </c>
      <c r="J332" t="s">
        <v>479</v>
      </c>
      <c r="K332">
        <v>2019</v>
      </c>
      <c r="L332">
        <v>31052</v>
      </c>
    </row>
    <row r="333" spans="1:12" x14ac:dyDescent="0.25">
      <c r="A333" t="s">
        <v>530</v>
      </c>
      <c r="B333">
        <v>1</v>
      </c>
      <c r="C333">
        <v>1111</v>
      </c>
      <c r="D333">
        <v>15080103</v>
      </c>
      <c r="E333" s="1">
        <v>43899</v>
      </c>
      <c r="F333">
        <v>73</v>
      </c>
      <c r="G333">
        <v>1</v>
      </c>
      <c r="H333">
        <v>1</v>
      </c>
      <c r="I333">
        <v>83</v>
      </c>
      <c r="J333" t="s">
        <v>479</v>
      </c>
      <c r="K333">
        <v>2019</v>
      </c>
      <c r="L333">
        <v>26061</v>
      </c>
    </row>
    <row r="334" spans="1:12" x14ac:dyDescent="0.25">
      <c r="A334" t="s">
        <v>530</v>
      </c>
      <c r="B334">
        <v>1</v>
      </c>
      <c r="C334">
        <v>1111</v>
      </c>
      <c r="D334">
        <v>14780240</v>
      </c>
      <c r="E334" s="1">
        <v>43840</v>
      </c>
      <c r="F334">
        <v>73</v>
      </c>
      <c r="G334">
        <v>1</v>
      </c>
      <c r="H334">
        <v>1</v>
      </c>
      <c r="I334">
        <v>83</v>
      </c>
      <c r="J334" t="s">
        <v>479</v>
      </c>
      <c r="K334">
        <v>2019</v>
      </c>
      <c r="L334">
        <v>21278</v>
      </c>
    </row>
    <row r="335" spans="1:12" x14ac:dyDescent="0.25">
      <c r="A335" t="s">
        <v>530</v>
      </c>
      <c r="B335">
        <v>1</v>
      </c>
      <c r="C335">
        <v>1111</v>
      </c>
      <c r="D335">
        <v>15380122</v>
      </c>
      <c r="E335" s="1">
        <v>44019</v>
      </c>
      <c r="F335">
        <v>73</v>
      </c>
      <c r="G335">
        <v>1</v>
      </c>
      <c r="H335">
        <v>1</v>
      </c>
      <c r="I335">
        <v>83</v>
      </c>
      <c r="J335" t="s">
        <v>479</v>
      </c>
      <c r="K335">
        <v>2020</v>
      </c>
      <c r="L335">
        <v>5176</v>
      </c>
    </row>
    <row r="336" spans="1:12" x14ac:dyDescent="0.25">
      <c r="A336" t="s">
        <v>530</v>
      </c>
      <c r="B336">
        <v>1</v>
      </c>
      <c r="C336">
        <v>1111</v>
      </c>
      <c r="D336">
        <v>15380123</v>
      </c>
      <c r="E336" s="1">
        <v>44019</v>
      </c>
      <c r="F336">
        <v>73</v>
      </c>
      <c r="G336">
        <v>1</v>
      </c>
      <c r="H336">
        <v>1</v>
      </c>
      <c r="I336">
        <v>83</v>
      </c>
      <c r="J336" t="s">
        <v>479</v>
      </c>
      <c r="K336">
        <v>2020</v>
      </c>
      <c r="L336">
        <v>413</v>
      </c>
    </row>
    <row r="337" spans="1:12" x14ac:dyDescent="0.25">
      <c r="A337" t="s">
        <v>530</v>
      </c>
      <c r="B337">
        <v>1</v>
      </c>
      <c r="C337">
        <v>1111</v>
      </c>
      <c r="D337">
        <v>15380124</v>
      </c>
      <c r="E337" s="1">
        <v>44019</v>
      </c>
      <c r="F337">
        <v>73</v>
      </c>
      <c r="G337">
        <v>1</v>
      </c>
      <c r="H337">
        <v>1</v>
      </c>
      <c r="I337">
        <v>83</v>
      </c>
      <c r="J337" t="s">
        <v>479</v>
      </c>
      <c r="K337">
        <v>2020</v>
      </c>
      <c r="L337">
        <v>1265</v>
      </c>
    </row>
    <row r="338" spans="1:12" x14ac:dyDescent="0.25">
      <c r="A338" t="s">
        <v>530</v>
      </c>
      <c r="B338">
        <v>1</v>
      </c>
      <c r="C338">
        <v>1111</v>
      </c>
      <c r="D338">
        <v>15380125</v>
      </c>
      <c r="E338" s="1">
        <v>44019</v>
      </c>
      <c r="F338">
        <v>73</v>
      </c>
      <c r="G338">
        <v>1</v>
      </c>
      <c r="H338">
        <v>1</v>
      </c>
      <c r="I338">
        <v>83</v>
      </c>
      <c r="J338" t="s">
        <v>479</v>
      </c>
      <c r="K338">
        <v>2020</v>
      </c>
      <c r="L338">
        <v>4935</v>
      </c>
    </row>
    <row r="339" spans="1:12" x14ac:dyDescent="0.25">
      <c r="A339" t="s">
        <v>530</v>
      </c>
      <c r="B339">
        <v>1</v>
      </c>
      <c r="C339">
        <v>1111</v>
      </c>
      <c r="D339">
        <v>15380126</v>
      </c>
      <c r="E339" s="1">
        <v>44019</v>
      </c>
      <c r="F339">
        <v>73</v>
      </c>
      <c r="G339">
        <v>1</v>
      </c>
      <c r="H339">
        <v>1</v>
      </c>
      <c r="I339">
        <v>83</v>
      </c>
      <c r="J339" t="s">
        <v>479</v>
      </c>
      <c r="K339">
        <v>2020</v>
      </c>
      <c r="L339">
        <v>16422</v>
      </c>
    </row>
    <row r="340" spans="1:12" x14ac:dyDescent="0.25">
      <c r="A340" t="s">
        <v>530</v>
      </c>
      <c r="B340">
        <v>1</v>
      </c>
      <c r="C340">
        <v>1111</v>
      </c>
      <c r="D340">
        <v>15000117</v>
      </c>
      <c r="E340" s="1">
        <v>43881</v>
      </c>
      <c r="F340">
        <v>73</v>
      </c>
      <c r="G340">
        <v>1</v>
      </c>
      <c r="H340">
        <v>1</v>
      </c>
      <c r="I340">
        <v>83</v>
      </c>
      <c r="J340" t="s">
        <v>479</v>
      </c>
      <c r="K340">
        <v>2019</v>
      </c>
      <c r="L340">
        <v>1552</v>
      </c>
    </row>
    <row r="341" spans="1:12" x14ac:dyDescent="0.25">
      <c r="A341" t="s">
        <v>530</v>
      </c>
      <c r="B341">
        <v>1</v>
      </c>
      <c r="C341">
        <v>1111</v>
      </c>
      <c r="D341">
        <v>15000118</v>
      </c>
      <c r="E341" s="1">
        <v>43881</v>
      </c>
      <c r="F341">
        <v>73</v>
      </c>
      <c r="G341">
        <v>1</v>
      </c>
      <c r="H341">
        <v>1</v>
      </c>
      <c r="I341">
        <v>83</v>
      </c>
      <c r="J341" t="s">
        <v>479</v>
      </c>
      <c r="K341">
        <v>2019</v>
      </c>
      <c r="L341">
        <v>1552</v>
      </c>
    </row>
    <row r="342" spans="1:12" x14ac:dyDescent="0.25">
      <c r="A342" t="s">
        <v>530</v>
      </c>
      <c r="B342">
        <v>1</v>
      </c>
      <c r="C342">
        <v>1111</v>
      </c>
      <c r="D342">
        <v>15320120</v>
      </c>
      <c r="E342" s="1">
        <v>43992</v>
      </c>
      <c r="F342">
        <v>73</v>
      </c>
      <c r="G342">
        <v>1</v>
      </c>
      <c r="H342">
        <v>1</v>
      </c>
      <c r="I342">
        <v>83</v>
      </c>
      <c r="J342" t="s">
        <v>479</v>
      </c>
      <c r="K342">
        <v>2020</v>
      </c>
      <c r="L342">
        <v>9771</v>
      </c>
    </row>
    <row r="343" spans="1:12" x14ac:dyDescent="0.25">
      <c r="A343" t="s">
        <v>530</v>
      </c>
      <c r="B343">
        <v>1</v>
      </c>
      <c r="C343">
        <v>1111</v>
      </c>
      <c r="D343">
        <v>15320112</v>
      </c>
      <c r="E343" s="1">
        <v>43992</v>
      </c>
      <c r="F343">
        <v>73</v>
      </c>
      <c r="G343">
        <v>1</v>
      </c>
      <c r="H343">
        <v>1</v>
      </c>
      <c r="I343">
        <v>83</v>
      </c>
      <c r="J343" t="s">
        <v>479</v>
      </c>
      <c r="K343">
        <v>2020</v>
      </c>
      <c r="L343">
        <v>5176</v>
      </c>
    </row>
    <row r="344" spans="1:12" x14ac:dyDescent="0.25">
      <c r="A344" t="s">
        <v>530</v>
      </c>
      <c r="B344">
        <v>1</v>
      </c>
      <c r="C344">
        <v>1111</v>
      </c>
      <c r="D344">
        <v>14880107</v>
      </c>
      <c r="E344" s="1">
        <v>43850</v>
      </c>
      <c r="F344">
        <v>73</v>
      </c>
      <c r="G344">
        <v>1</v>
      </c>
      <c r="H344">
        <v>1</v>
      </c>
      <c r="I344">
        <v>83</v>
      </c>
      <c r="J344" t="s">
        <v>479</v>
      </c>
      <c r="K344">
        <v>2019</v>
      </c>
      <c r="L344">
        <v>26061</v>
      </c>
    </row>
    <row r="345" spans="1:12" x14ac:dyDescent="0.25">
      <c r="A345" t="s">
        <v>530</v>
      </c>
      <c r="B345">
        <v>1</v>
      </c>
      <c r="C345">
        <v>1111</v>
      </c>
      <c r="D345">
        <v>14880122</v>
      </c>
      <c r="E345" s="1">
        <v>43850</v>
      </c>
      <c r="F345">
        <v>73</v>
      </c>
      <c r="G345">
        <v>1</v>
      </c>
      <c r="H345">
        <v>1</v>
      </c>
      <c r="I345">
        <v>83</v>
      </c>
      <c r="J345" t="s">
        <v>479</v>
      </c>
      <c r="K345">
        <v>2019</v>
      </c>
      <c r="L345">
        <v>1552</v>
      </c>
    </row>
    <row r="346" spans="1:12" x14ac:dyDescent="0.25">
      <c r="A346" t="s">
        <v>530</v>
      </c>
      <c r="B346">
        <v>1</v>
      </c>
      <c r="C346">
        <v>1111</v>
      </c>
      <c r="D346">
        <v>14880132</v>
      </c>
      <c r="E346" s="1">
        <v>43850</v>
      </c>
      <c r="F346">
        <v>73</v>
      </c>
      <c r="G346">
        <v>1</v>
      </c>
      <c r="H346">
        <v>1</v>
      </c>
      <c r="I346">
        <v>83</v>
      </c>
      <c r="J346" t="s">
        <v>479</v>
      </c>
      <c r="K346">
        <v>2019</v>
      </c>
      <c r="L346">
        <v>27539</v>
      </c>
    </row>
    <row r="347" spans="1:12" x14ac:dyDescent="0.25">
      <c r="A347" t="s">
        <v>530</v>
      </c>
      <c r="B347">
        <v>1</v>
      </c>
      <c r="C347">
        <v>1111</v>
      </c>
      <c r="D347">
        <v>15490169</v>
      </c>
      <c r="E347" s="1">
        <v>44067</v>
      </c>
      <c r="F347">
        <v>73</v>
      </c>
      <c r="G347">
        <v>1</v>
      </c>
      <c r="H347">
        <v>1</v>
      </c>
      <c r="I347">
        <v>83</v>
      </c>
      <c r="J347" t="s">
        <v>479</v>
      </c>
      <c r="K347">
        <v>2020</v>
      </c>
      <c r="L347">
        <v>3106</v>
      </c>
    </row>
    <row r="348" spans="1:12" x14ac:dyDescent="0.25">
      <c r="A348" t="s">
        <v>530</v>
      </c>
      <c r="B348">
        <v>1</v>
      </c>
      <c r="C348">
        <v>1111</v>
      </c>
      <c r="D348">
        <v>15080063</v>
      </c>
      <c r="E348" s="1">
        <v>43899</v>
      </c>
      <c r="F348">
        <v>150</v>
      </c>
      <c r="G348">
        <v>1</v>
      </c>
      <c r="H348">
        <v>1</v>
      </c>
      <c r="I348">
        <v>86</v>
      </c>
      <c r="J348" t="s">
        <v>476</v>
      </c>
      <c r="K348">
        <v>2019</v>
      </c>
      <c r="L348">
        <v>26061</v>
      </c>
    </row>
    <row r="349" spans="1:12" x14ac:dyDescent="0.25">
      <c r="A349" t="s">
        <v>530</v>
      </c>
      <c r="B349">
        <v>1</v>
      </c>
      <c r="C349">
        <v>1111</v>
      </c>
      <c r="D349">
        <v>15420133</v>
      </c>
      <c r="E349" s="1">
        <v>44040</v>
      </c>
      <c r="F349">
        <v>150</v>
      </c>
      <c r="G349">
        <v>1</v>
      </c>
      <c r="H349">
        <v>1</v>
      </c>
      <c r="I349">
        <v>86</v>
      </c>
      <c r="J349" t="s">
        <v>476</v>
      </c>
      <c r="K349">
        <v>2019</v>
      </c>
      <c r="L349">
        <v>29925</v>
      </c>
    </row>
    <row r="350" spans="1:12" x14ac:dyDescent="0.25">
      <c r="A350" t="s">
        <v>530</v>
      </c>
      <c r="B350">
        <v>1</v>
      </c>
      <c r="C350">
        <v>1111</v>
      </c>
      <c r="D350">
        <v>15380132</v>
      </c>
      <c r="E350" s="1">
        <v>44019</v>
      </c>
      <c r="F350">
        <v>153.13</v>
      </c>
      <c r="G350">
        <v>1</v>
      </c>
      <c r="H350">
        <v>1</v>
      </c>
      <c r="I350">
        <v>86</v>
      </c>
      <c r="J350" t="s">
        <v>476</v>
      </c>
      <c r="K350">
        <v>2019</v>
      </c>
      <c r="L350">
        <v>11844</v>
      </c>
    </row>
    <row r="351" spans="1:12" x14ac:dyDescent="0.25">
      <c r="A351" t="s">
        <v>530</v>
      </c>
      <c r="B351">
        <v>1</v>
      </c>
      <c r="C351">
        <v>1111</v>
      </c>
      <c r="D351">
        <v>15000127</v>
      </c>
      <c r="E351" s="1">
        <v>43881</v>
      </c>
      <c r="F351">
        <v>150</v>
      </c>
      <c r="G351">
        <v>1</v>
      </c>
      <c r="H351">
        <v>1</v>
      </c>
      <c r="I351">
        <v>86</v>
      </c>
      <c r="J351" t="s">
        <v>476</v>
      </c>
      <c r="K351">
        <v>2019</v>
      </c>
      <c r="L351">
        <v>20587</v>
      </c>
    </row>
    <row r="352" spans="1:12" x14ac:dyDescent="0.25">
      <c r="A352" t="s">
        <v>530</v>
      </c>
      <c r="B352">
        <v>1</v>
      </c>
      <c r="C352">
        <v>1111</v>
      </c>
      <c r="D352">
        <v>15180258</v>
      </c>
      <c r="E352" s="1">
        <v>43948</v>
      </c>
      <c r="F352">
        <v>16</v>
      </c>
      <c r="G352">
        <v>1</v>
      </c>
      <c r="H352">
        <v>1</v>
      </c>
      <c r="I352">
        <v>14</v>
      </c>
      <c r="J352" t="s">
        <v>471</v>
      </c>
      <c r="K352">
        <v>2020</v>
      </c>
      <c r="L352">
        <v>284</v>
      </c>
    </row>
    <row r="353" spans="1:12" x14ac:dyDescent="0.25">
      <c r="A353" t="s">
        <v>530</v>
      </c>
      <c r="B353">
        <v>1</v>
      </c>
      <c r="C353">
        <v>1111</v>
      </c>
      <c r="D353">
        <v>15180259</v>
      </c>
      <c r="E353" s="1">
        <v>43948</v>
      </c>
      <c r="F353">
        <v>208</v>
      </c>
      <c r="G353">
        <v>13</v>
      </c>
      <c r="H353">
        <v>1</v>
      </c>
      <c r="I353">
        <v>14</v>
      </c>
      <c r="J353" t="s">
        <v>471</v>
      </c>
      <c r="K353">
        <v>2020</v>
      </c>
      <c r="L353">
        <v>555</v>
      </c>
    </row>
    <row r="354" spans="1:12" x14ac:dyDescent="0.25">
      <c r="A354" t="s">
        <v>530</v>
      </c>
      <c r="B354">
        <v>1</v>
      </c>
      <c r="C354">
        <v>1111</v>
      </c>
      <c r="D354">
        <v>15180261</v>
      </c>
      <c r="E354" s="1">
        <v>43948</v>
      </c>
      <c r="F354">
        <v>160</v>
      </c>
      <c r="G354">
        <v>10</v>
      </c>
      <c r="H354">
        <v>1</v>
      </c>
      <c r="I354">
        <v>14</v>
      </c>
      <c r="J354" t="s">
        <v>471</v>
      </c>
      <c r="K354">
        <v>2020</v>
      </c>
      <c r="L354">
        <v>114</v>
      </c>
    </row>
    <row r="355" spans="1:12" x14ac:dyDescent="0.25">
      <c r="A355" t="s">
        <v>530</v>
      </c>
      <c r="B355">
        <v>1</v>
      </c>
      <c r="C355">
        <v>1111</v>
      </c>
      <c r="D355">
        <v>15180262</v>
      </c>
      <c r="E355" s="1">
        <v>43948</v>
      </c>
      <c r="F355">
        <v>272</v>
      </c>
      <c r="G355">
        <v>17</v>
      </c>
      <c r="H355">
        <v>1</v>
      </c>
      <c r="I355">
        <v>14</v>
      </c>
      <c r="J355" t="s">
        <v>471</v>
      </c>
      <c r="K355">
        <v>2019</v>
      </c>
      <c r="L355">
        <v>23684</v>
      </c>
    </row>
    <row r="356" spans="1:12" x14ac:dyDescent="0.25">
      <c r="A356" t="s">
        <v>530</v>
      </c>
      <c r="B356">
        <v>1</v>
      </c>
      <c r="C356">
        <v>1111</v>
      </c>
      <c r="D356">
        <v>15180254</v>
      </c>
      <c r="E356" s="1">
        <v>43948</v>
      </c>
      <c r="F356">
        <v>30</v>
      </c>
      <c r="G356">
        <v>2</v>
      </c>
      <c r="H356">
        <v>1</v>
      </c>
      <c r="I356">
        <v>14</v>
      </c>
      <c r="J356" t="s">
        <v>471</v>
      </c>
      <c r="K356">
        <v>2019</v>
      </c>
      <c r="L356">
        <v>23520</v>
      </c>
    </row>
    <row r="357" spans="1:12" x14ac:dyDescent="0.25">
      <c r="A357" t="s">
        <v>530</v>
      </c>
      <c r="B357">
        <v>1</v>
      </c>
      <c r="C357">
        <v>1111</v>
      </c>
      <c r="D357">
        <v>15180257</v>
      </c>
      <c r="E357" s="1">
        <v>43948</v>
      </c>
      <c r="F357">
        <v>90</v>
      </c>
      <c r="G357">
        <v>6</v>
      </c>
      <c r="H357">
        <v>1</v>
      </c>
      <c r="I357">
        <v>14</v>
      </c>
      <c r="J357" t="s">
        <v>471</v>
      </c>
      <c r="K357">
        <v>2019</v>
      </c>
      <c r="L357">
        <v>23684</v>
      </c>
    </row>
    <row r="358" spans="1:12" x14ac:dyDescent="0.25">
      <c r="A358" t="s">
        <v>530</v>
      </c>
      <c r="B358">
        <v>1</v>
      </c>
      <c r="C358">
        <v>1111</v>
      </c>
      <c r="D358">
        <v>15180260</v>
      </c>
      <c r="E358" s="1">
        <v>43948</v>
      </c>
      <c r="F358">
        <v>60</v>
      </c>
      <c r="G358">
        <v>4</v>
      </c>
      <c r="H358">
        <v>1</v>
      </c>
      <c r="I358">
        <v>14</v>
      </c>
      <c r="J358" t="s">
        <v>471</v>
      </c>
      <c r="K358">
        <v>2019</v>
      </c>
      <c r="L358">
        <v>26061</v>
      </c>
    </row>
    <row r="359" spans="1:12" x14ac:dyDescent="0.25">
      <c r="A359" t="s">
        <v>530</v>
      </c>
      <c r="B359">
        <v>1</v>
      </c>
      <c r="C359">
        <v>1111</v>
      </c>
      <c r="D359">
        <v>15180264</v>
      </c>
      <c r="E359" s="1">
        <v>43948</v>
      </c>
      <c r="F359">
        <v>224</v>
      </c>
      <c r="G359">
        <v>14</v>
      </c>
      <c r="H359">
        <v>1</v>
      </c>
      <c r="I359">
        <v>14</v>
      </c>
      <c r="J359" t="s">
        <v>471</v>
      </c>
      <c r="K359">
        <v>2019</v>
      </c>
      <c r="L359">
        <v>23520</v>
      </c>
    </row>
    <row r="360" spans="1:12" x14ac:dyDescent="0.25">
      <c r="A360" t="s">
        <v>530</v>
      </c>
      <c r="B360">
        <v>1</v>
      </c>
      <c r="C360">
        <v>1111</v>
      </c>
      <c r="D360">
        <v>15180265</v>
      </c>
      <c r="E360" s="1">
        <v>43948</v>
      </c>
      <c r="F360">
        <v>32</v>
      </c>
      <c r="G360">
        <v>2</v>
      </c>
      <c r="H360">
        <v>1</v>
      </c>
      <c r="I360">
        <v>14</v>
      </c>
      <c r="J360" t="s">
        <v>471</v>
      </c>
      <c r="K360">
        <v>2019</v>
      </c>
      <c r="L360">
        <v>31052</v>
      </c>
    </row>
    <row r="361" spans="1:12" x14ac:dyDescent="0.25">
      <c r="A361" t="s">
        <v>530</v>
      </c>
      <c r="B361">
        <v>1</v>
      </c>
      <c r="C361">
        <v>1111</v>
      </c>
      <c r="D361">
        <v>15180255</v>
      </c>
      <c r="E361" s="1">
        <v>43948</v>
      </c>
      <c r="F361">
        <v>192</v>
      </c>
      <c r="G361">
        <v>12</v>
      </c>
      <c r="H361">
        <v>1</v>
      </c>
      <c r="I361">
        <v>14</v>
      </c>
      <c r="J361" t="s">
        <v>471</v>
      </c>
      <c r="K361">
        <v>2019</v>
      </c>
      <c r="L361">
        <v>31052</v>
      </c>
    </row>
    <row r="362" spans="1:12" x14ac:dyDescent="0.25">
      <c r="A362" t="s">
        <v>530</v>
      </c>
      <c r="B362">
        <v>1</v>
      </c>
      <c r="C362">
        <v>1111</v>
      </c>
      <c r="D362">
        <v>15180256</v>
      </c>
      <c r="E362" s="1">
        <v>43948</v>
      </c>
      <c r="F362">
        <v>48</v>
      </c>
      <c r="G362">
        <v>3</v>
      </c>
      <c r="H362">
        <v>1</v>
      </c>
      <c r="I362">
        <v>14</v>
      </c>
      <c r="J362" t="s">
        <v>471</v>
      </c>
      <c r="K362">
        <v>2020</v>
      </c>
      <c r="L362">
        <v>4084</v>
      </c>
    </row>
    <row r="363" spans="1:12" x14ac:dyDescent="0.25">
      <c r="A363" t="s">
        <v>530</v>
      </c>
      <c r="B363">
        <v>1</v>
      </c>
      <c r="C363">
        <v>1111</v>
      </c>
      <c r="D363">
        <v>15180263</v>
      </c>
      <c r="E363" s="1">
        <v>43948</v>
      </c>
      <c r="F363">
        <v>80</v>
      </c>
      <c r="G363">
        <v>5</v>
      </c>
      <c r="H363">
        <v>1</v>
      </c>
      <c r="I363">
        <v>14</v>
      </c>
      <c r="J363" t="s">
        <v>471</v>
      </c>
      <c r="K363">
        <v>2020</v>
      </c>
      <c r="L363">
        <v>555</v>
      </c>
    </row>
    <row r="364" spans="1:12" x14ac:dyDescent="0.25">
      <c r="A364" t="s">
        <v>530</v>
      </c>
      <c r="B364">
        <v>1</v>
      </c>
      <c r="C364">
        <v>1111</v>
      </c>
      <c r="D364">
        <v>14990143</v>
      </c>
      <c r="E364" s="1">
        <v>43899</v>
      </c>
      <c r="F364">
        <v>288</v>
      </c>
      <c r="G364">
        <v>18</v>
      </c>
      <c r="H364">
        <v>1</v>
      </c>
      <c r="I364">
        <v>14</v>
      </c>
      <c r="J364" t="s">
        <v>471</v>
      </c>
      <c r="K364">
        <v>2019</v>
      </c>
      <c r="L364">
        <v>27539</v>
      </c>
    </row>
    <row r="365" spans="1:12" x14ac:dyDescent="0.25">
      <c r="A365" t="s">
        <v>530</v>
      </c>
      <c r="B365">
        <v>1</v>
      </c>
      <c r="C365">
        <v>1111</v>
      </c>
      <c r="D365">
        <v>14990144</v>
      </c>
      <c r="E365" s="1">
        <v>43899</v>
      </c>
      <c r="F365">
        <v>128</v>
      </c>
      <c r="G365">
        <v>8</v>
      </c>
      <c r="H365">
        <v>1</v>
      </c>
      <c r="I365">
        <v>14</v>
      </c>
      <c r="J365" t="s">
        <v>471</v>
      </c>
      <c r="K365">
        <v>2019</v>
      </c>
      <c r="L365">
        <v>23520</v>
      </c>
    </row>
    <row r="366" spans="1:12" x14ac:dyDescent="0.25">
      <c r="A366" t="s">
        <v>530</v>
      </c>
      <c r="B366">
        <v>1</v>
      </c>
      <c r="C366">
        <v>1111</v>
      </c>
      <c r="D366">
        <v>14990145</v>
      </c>
      <c r="E366" s="1">
        <v>43899</v>
      </c>
      <c r="F366">
        <v>288</v>
      </c>
      <c r="G366">
        <v>18</v>
      </c>
      <c r="H366">
        <v>1</v>
      </c>
      <c r="I366">
        <v>14</v>
      </c>
      <c r="J366" t="s">
        <v>471</v>
      </c>
      <c r="K366">
        <v>2019</v>
      </c>
      <c r="L366">
        <v>26061</v>
      </c>
    </row>
    <row r="367" spans="1:12" x14ac:dyDescent="0.25">
      <c r="A367" t="s">
        <v>530</v>
      </c>
      <c r="B367">
        <v>1</v>
      </c>
      <c r="C367">
        <v>1111</v>
      </c>
      <c r="D367">
        <v>14990146</v>
      </c>
      <c r="E367" s="1">
        <v>43899</v>
      </c>
      <c r="F367">
        <v>272</v>
      </c>
      <c r="G367">
        <v>17</v>
      </c>
      <c r="H367">
        <v>1</v>
      </c>
      <c r="I367">
        <v>14</v>
      </c>
      <c r="J367" t="s">
        <v>471</v>
      </c>
      <c r="K367">
        <v>2019</v>
      </c>
      <c r="L367">
        <v>11844</v>
      </c>
    </row>
    <row r="368" spans="1:12" x14ac:dyDescent="0.25">
      <c r="A368" t="s">
        <v>530</v>
      </c>
      <c r="B368">
        <v>1</v>
      </c>
      <c r="C368">
        <v>1111</v>
      </c>
      <c r="D368">
        <v>14990147</v>
      </c>
      <c r="E368" s="1">
        <v>43899</v>
      </c>
      <c r="F368">
        <v>272</v>
      </c>
      <c r="G368">
        <v>17</v>
      </c>
      <c r="H368">
        <v>1</v>
      </c>
      <c r="I368">
        <v>14</v>
      </c>
      <c r="J368" t="s">
        <v>471</v>
      </c>
      <c r="K368">
        <v>2019</v>
      </c>
      <c r="L368">
        <v>23684</v>
      </c>
    </row>
    <row r="369" spans="1:12" x14ac:dyDescent="0.25">
      <c r="A369" t="s">
        <v>530</v>
      </c>
      <c r="B369">
        <v>1</v>
      </c>
      <c r="C369">
        <v>1111</v>
      </c>
      <c r="D369">
        <v>14990148</v>
      </c>
      <c r="E369" s="1">
        <v>43899</v>
      </c>
      <c r="F369">
        <v>112</v>
      </c>
      <c r="G369">
        <v>7</v>
      </c>
      <c r="H369">
        <v>1</v>
      </c>
      <c r="I369">
        <v>14</v>
      </c>
      <c r="J369" t="s">
        <v>471</v>
      </c>
      <c r="K369">
        <v>2019</v>
      </c>
      <c r="L369">
        <v>20587</v>
      </c>
    </row>
    <row r="370" spans="1:12" x14ac:dyDescent="0.25">
      <c r="A370" t="s">
        <v>530</v>
      </c>
      <c r="B370">
        <v>1</v>
      </c>
      <c r="C370">
        <v>1111</v>
      </c>
      <c r="D370">
        <v>15420063</v>
      </c>
      <c r="E370" s="1">
        <v>44040</v>
      </c>
      <c r="F370">
        <v>15</v>
      </c>
      <c r="G370">
        <v>1</v>
      </c>
      <c r="H370">
        <v>1</v>
      </c>
      <c r="I370">
        <v>14</v>
      </c>
      <c r="J370" t="s">
        <v>471</v>
      </c>
      <c r="K370">
        <v>2020</v>
      </c>
      <c r="L370">
        <v>3117</v>
      </c>
    </row>
    <row r="371" spans="1:12" x14ac:dyDescent="0.25">
      <c r="A371" t="s">
        <v>530</v>
      </c>
      <c r="B371">
        <v>1</v>
      </c>
      <c r="C371">
        <v>1111</v>
      </c>
      <c r="D371">
        <v>15420064</v>
      </c>
      <c r="E371" s="1">
        <v>44040</v>
      </c>
      <c r="F371">
        <v>15</v>
      </c>
      <c r="G371">
        <v>1</v>
      </c>
      <c r="H371">
        <v>1</v>
      </c>
      <c r="I371">
        <v>14</v>
      </c>
      <c r="J371" t="s">
        <v>471</v>
      </c>
      <c r="K371">
        <v>2020</v>
      </c>
      <c r="L371">
        <v>3117</v>
      </c>
    </row>
    <row r="372" spans="1:12" x14ac:dyDescent="0.25">
      <c r="A372" t="s">
        <v>530</v>
      </c>
      <c r="B372">
        <v>1</v>
      </c>
      <c r="C372">
        <v>1111</v>
      </c>
      <c r="D372">
        <v>15420065</v>
      </c>
      <c r="E372" s="1">
        <v>44040</v>
      </c>
      <c r="F372">
        <v>15</v>
      </c>
      <c r="G372">
        <v>1</v>
      </c>
      <c r="H372">
        <v>1</v>
      </c>
      <c r="I372">
        <v>14</v>
      </c>
      <c r="J372" t="s">
        <v>471</v>
      </c>
      <c r="K372">
        <v>2020</v>
      </c>
      <c r="L372">
        <v>3117</v>
      </c>
    </row>
    <row r="373" spans="1:12" x14ac:dyDescent="0.25">
      <c r="A373" t="s">
        <v>530</v>
      </c>
      <c r="B373">
        <v>1</v>
      </c>
      <c r="C373">
        <v>1111</v>
      </c>
      <c r="D373">
        <v>15420066</v>
      </c>
      <c r="E373" s="1">
        <v>44040</v>
      </c>
      <c r="F373">
        <v>15</v>
      </c>
      <c r="G373">
        <v>1</v>
      </c>
      <c r="H373">
        <v>1</v>
      </c>
      <c r="I373">
        <v>14</v>
      </c>
      <c r="J373" t="s">
        <v>471</v>
      </c>
      <c r="K373">
        <v>2020</v>
      </c>
      <c r="L373">
        <v>3117</v>
      </c>
    </row>
    <row r="374" spans="1:12" x14ac:dyDescent="0.25">
      <c r="A374" t="s">
        <v>530</v>
      </c>
      <c r="B374">
        <v>1</v>
      </c>
      <c r="C374">
        <v>1111</v>
      </c>
      <c r="D374">
        <v>15420067</v>
      </c>
      <c r="E374" s="1">
        <v>44040</v>
      </c>
      <c r="F374">
        <v>15</v>
      </c>
      <c r="G374">
        <v>1</v>
      </c>
      <c r="H374">
        <v>1</v>
      </c>
      <c r="I374">
        <v>14</v>
      </c>
      <c r="J374" t="s">
        <v>471</v>
      </c>
      <c r="K374">
        <v>2020</v>
      </c>
      <c r="L374">
        <v>3117</v>
      </c>
    </row>
    <row r="375" spans="1:12" x14ac:dyDescent="0.25">
      <c r="A375" t="s">
        <v>530</v>
      </c>
      <c r="B375">
        <v>1</v>
      </c>
      <c r="C375">
        <v>1111</v>
      </c>
      <c r="D375">
        <v>15420068</v>
      </c>
      <c r="E375" s="1">
        <v>44040</v>
      </c>
      <c r="F375">
        <v>15</v>
      </c>
      <c r="G375">
        <v>1</v>
      </c>
      <c r="H375">
        <v>1</v>
      </c>
      <c r="I375">
        <v>14</v>
      </c>
      <c r="J375" t="s">
        <v>471</v>
      </c>
      <c r="K375">
        <v>2020</v>
      </c>
      <c r="L375">
        <v>3117</v>
      </c>
    </row>
    <row r="376" spans="1:12" x14ac:dyDescent="0.25">
      <c r="A376" t="s">
        <v>530</v>
      </c>
      <c r="B376">
        <v>1</v>
      </c>
      <c r="C376">
        <v>1111</v>
      </c>
      <c r="D376">
        <v>15420069</v>
      </c>
      <c r="E376" s="1">
        <v>44040</v>
      </c>
      <c r="F376">
        <v>15</v>
      </c>
      <c r="G376">
        <v>1</v>
      </c>
      <c r="H376">
        <v>1</v>
      </c>
      <c r="I376">
        <v>14</v>
      </c>
      <c r="J376" t="s">
        <v>471</v>
      </c>
      <c r="K376">
        <v>2020</v>
      </c>
      <c r="L376">
        <v>3117</v>
      </c>
    </row>
    <row r="377" spans="1:12" x14ac:dyDescent="0.25">
      <c r="A377" t="s">
        <v>530</v>
      </c>
      <c r="B377">
        <v>1</v>
      </c>
      <c r="C377">
        <v>1111</v>
      </c>
      <c r="D377">
        <v>15420070</v>
      </c>
      <c r="E377" s="1">
        <v>44040</v>
      </c>
      <c r="F377">
        <v>15</v>
      </c>
      <c r="G377">
        <v>1</v>
      </c>
      <c r="H377">
        <v>1</v>
      </c>
      <c r="I377">
        <v>14</v>
      </c>
      <c r="J377" t="s">
        <v>471</v>
      </c>
      <c r="K377">
        <v>2020</v>
      </c>
      <c r="L377">
        <v>3117</v>
      </c>
    </row>
    <row r="378" spans="1:12" x14ac:dyDescent="0.25">
      <c r="A378" t="s">
        <v>530</v>
      </c>
      <c r="B378">
        <v>1</v>
      </c>
      <c r="C378">
        <v>1111</v>
      </c>
      <c r="D378">
        <v>15420071</v>
      </c>
      <c r="E378" s="1">
        <v>44040</v>
      </c>
      <c r="F378">
        <v>15</v>
      </c>
      <c r="G378">
        <v>1</v>
      </c>
      <c r="H378">
        <v>1</v>
      </c>
      <c r="I378">
        <v>14</v>
      </c>
      <c r="J378" t="s">
        <v>471</v>
      </c>
      <c r="K378">
        <v>2020</v>
      </c>
      <c r="L378">
        <v>3117</v>
      </c>
    </row>
    <row r="379" spans="1:12" x14ac:dyDescent="0.25">
      <c r="A379" t="s">
        <v>530</v>
      </c>
      <c r="B379">
        <v>1</v>
      </c>
      <c r="C379">
        <v>1111</v>
      </c>
      <c r="D379">
        <v>15420072</v>
      </c>
      <c r="E379" s="1">
        <v>44040</v>
      </c>
      <c r="F379">
        <v>15</v>
      </c>
      <c r="G379">
        <v>1</v>
      </c>
      <c r="H379">
        <v>1</v>
      </c>
      <c r="I379">
        <v>14</v>
      </c>
      <c r="J379" t="s">
        <v>471</v>
      </c>
      <c r="K379">
        <v>2020</v>
      </c>
      <c r="L379">
        <v>3117</v>
      </c>
    </row>
    <row r="380" spans="1:12" x14ac:dyDescent="0.25">
      <c r="A380" t="s">
        <v>530</v>
      </c>
      <c r="B380">
        <v>1</v>
      </c>
      <c r="C380">
        <v>1111</v>
      </c>
      <c r="D380">
        <v>15420073</v>
      </c>
      <c r="E380" s="1">
        <v>44040</v>
      </c>
      <c r="F380">
        <v>15</v>
      </c>
      <c r="G380">
        <v>1</v>
      </c>
      <c r="H380">
        <v>1</v>
      </c>
      <c r="I380">
        <v>14</v>
      </c>
      <c r="J380" t="s">
        <v>471</v>
      </c>
      <c r="K380">
        <v>2020</v>
      </c>
      <c r="L380">
        <v>3117</v>
      </c>
    </row>
    <row r="381" spans="1:12" x14ac:dyDescent="0.25">
      <c r="A381" t="s">
        <v>530</v>
      </c>
      <c r="B381">
        <v>1</v>
      </c>
      <c r="C381">
        <v>1111</v>
      </c>
      <c r="D381">
        <v>15420074</v>
      </c>
      <c r="E381" s="1">
        <v>44040</v>
      </c>
      <c r="F381">
        <v>15</v>
      </c>
      <c r="G381">
        <v>1</v>
      </c>
      <c r="H381">
        <v>1</v>
      </c>
      <c r="I381">
        <v>14</v>
      </c>
      <c r="J381" t="s">
        <v>471</v>
      </c>
      <c r="K381">
        <v>2020</v>
      </c>
      <c r="L381">
        <v>3117</v>
      </c>
    </row>
    <row r="382" spans="1:12" x14ac:dyDescent="0.25">
      <c r="A382" t="s">
        <v>530</v>
      </c>
      <c r="B382">
        <v>1</v>
      </c>
      <c r="C382">
        <v>1111</v>
      </c>
      <c r="D382">
        <v>15420075</v>
      </c>
      <c r="E382" s="1">
        <v>44040</v>
      </c>
      <c r="F382">
        <v>15</v>
      </c>
      <c r="G382">
        <v>1</v>
      </c>
      <c r="H382">
        <v>1</v>
      </c>
      <c r="I382">
        <v>14</v>
      </c>
      <c r="J382" t="s">
        <v>471</v>
      </c>
      <c r="K382">
        <v>2020</v>
      </c>
      <c r="L382">
        <v>3117</v>
      </c>
    </row>
    <row r="383" spans="1:12" x14ac:dyDescent="0.25">
      <c r="A383" t="s">
        <v>530</v>
      </c>
      <c r="B383">
        <v>1</v>
      </c>
      <c r="C383">
        <v>1111</v>
      </c>
      <c r="D383">
        <v>15420076</v>
      </c>
      <c r="E383" s="1">
        <v>44040</v>
      </c>
      <c r="F383">
        <v>15</v>
      </c>
      <c r="G383">
        <v>1</v>
      </c>
      <c r="H383">
        <v>1</v>
      </c>
      <c r="I383">
        <v>14</v>
      </c>
      <c r="J383" t="s">
        <v>471</v>
      </c>
      <c r="K383">
        <v>2020</v>
      </c>
      <c r="L383">
        <v>3117</v>
      </c>
    </row>
    <row r="384" spans="1:12" x14ac:dyDescent="0.25">
      <c r="A384" t="s">
        <v>530</v>
      </c>
      <c r="B384">
        <v>1</v>
      </c>
      <c r="C384">
        <v>1111</v>
      </c>
      <c r="D384">
        <v>15420077</v>
      </c>
      <c r="E384" s="1">
        <v>44040</v>
      </c>
      <c r="F384">
        <v>15</v>
      </c>
      <c r="G384">
        <v>1</v>
      </c>
      <c r="H384">
        <v>1</v>
      </c>
      <c r="I384">
        <v>14</v>
      </c>
      <c r="J384" t="s">
        <v>471</v>
      </c>
      <c r="K384">
        <v>2020</v>
      </c>
      <c r="L384">
        <v>3117</v>
      </c>
    </row>
    <row r="385" spans="1:12" x14ac:dyDescent="0.25">
      <c r="A385" t="s">
        <v>530</v>
      </c>
      <c r="B385">
        <v>1</v>
      </c>
      <c r="C385">
        <v>1111</v>
      </c>
      <c r="D385">
        <v>15420078</v>
      </c>
      <c r="E385" s="1">
        <v>44040</v>
      </c>
      <c r="F385">
        <v>15</v>
      </c>
      <c r="G385">
        <v>1</v>
      </c>
      <c r="H385">
        <v>1</v>
      </c>
      <c r="I385">
        <v>14</v>
      </c>
      <c r="J385" t="s">
        <v>471</v>
      </c>
      <c r="K385">
        <v>2020</v>
      </c>
      <c r="L385">
        <v>3117</v>
      </c>
    </row>
    <row r="386" spans="1:12" x14ac:dyDescent="0.25">
      <c r="A386" t="s">
        <v>530</v>
      </c>
      <c r="B386">
        <v>1</v>
      </c>
      <c r="C386">
        <v>1111</v>
      </c>
      <c r="D386">
        <v>15420079</v>
      </c>
      <c r="E386" s="1">
        <v>44040</v>
      </c>
      <c r="F386">
        <v>15</v>
      </c>
      <c r="G386">
        <v>1</v>
      </c>
      <c r="H386">
        <v>1</v>
      </c>
      <c r="I386">
        <v>14</v>
      </c>
      <c r="J386" t="s">
        <v>471</v>
      </c>
      <c r="K386">
        <v>2020</v>
      </c>
      <c r="L386">
        <v>3117</v>
      </c>
    </row>
    <row r="387" spans="1:12" x14ac:dyDescent="0.25">
      <c r="A387" t="s">
        <v>530</v>
      </c>
      <c r="B387">
        <v>1</v>
      </c>
      <c r="C387">
        <v>1111</v>
      </c>
      <c r="D387">
        <v>15420080</v>
      </c>
      <c r="E387" s="1">
        <v>44040</v>
      </c>
      <c r="F387">
        <v>15</v>
      </c>
      <c r="G387">
        <v>1</v>
      </c>
      <c r="H387">
        <v>1</v>
      </c>
      <c r="I387">
        <v>14</v>
      </c>
      <c r="J387" t="s">
        <v>471</v>
      </c>
      <c r="K387">
        <v>2020</v>
      </c>
      <c r="L387">
        <v>3117</v>
      </c>
    </row>
    <row r="388" spans="1:12" x14ac:dyDescent="0.25">
      <c r="A388" t="s">
        <v>530</v>
      </c>
      <c r="B388">
        <v>1</v>
      </c>
      <c r="C388">
        <v>1111</v>
      </c>
      <c r="D388">
        <v>15420081</v>
      </c>
      <c r="E388" s="1">
        <v>44040</v>
      </c>
      <c r="F388">
        <v>15</v>
      </c>
      <c r="G388">
        <v>1</v>
      </c>
      <c r="H388">
        <v>1</v>
      </c>
      <c r="I388">
        <v>14</v>
      </c>
      <c r="J388" t="s">
        <v>471</v>
      </c>
      <c r="K388">
        <v>2020</v>
      </c>
      <c r="L388">
        <v>3117</v>
      </c>
    </row>
    <row r="389" spans="1:12" x14ac:dyDescent="0.25">
      <c r="A389" t="s">
        <v>530</v>
      </c>
      <c r="B389">
        <v>1</v>
      </c>
      <c r="C389">
        <v>1111</v>
      </c>
      <c r="D389">
        <v>15420082</v>
      </c>
      <c r="E389" s="1">
        <v>44040</v>
      </c>
      <c r="F389">
        <v>15</v>
      </c>
      <c r="G389">
        <v>1</v>
      </c>
      <c r="H389">
        <v>1</v>
      </c>
      <c r="I389">
        <v>14</v>
      </c>
      <c r="J389" t="s">
        <v>471</v>
      </c>
      <c r="K389">
        <v>2020</v>
      </c>
      <c r="L389">
        <v>3117</v>
      </c>
    </row>
    <row r="390" spans="1:12" x14ac:dyDescent="0.25">
      <c r="A390" t="s">
        <v>530</v>
      </c>
      <c r="B390">
        <v>1</v>
      </c>
      <c r="C390">
        <v>1111</v>
      </c>
      <c r="D390">
        <v>15420083</v>
      </c>
      <c r="E390" s="1">
        <v>44040</v>
      </c>
      <c r="F390">
        <v>15</v>
      </c>
      <c r="G390">
        <v>1</v>
      </c>
      <c r="H390">
        <v>1</v>
      </c>
      <c r="I390">
        <v>14</v>
      </c>
      <c r="J390" t="s">
        <v>471</v>
      </c>
      <c r="K390">
        <v>2020</v>
      </c>
      <c r="L390">
        <v>3117</v>
      </c>
    </row>
    <row r="391" spans="1:12" x14ac:dyDescent="0.25">
      <c r="A391" t="s">
        <v>530</v>
      </c>
      <c r="B391">
        <v>1</v>
      </c>
      <c r="C391">
        <v>1111</v>
      </c>
      <c r="D391">
        <v>15420084</v>
      </c>
      <c r="E391" s="1">
        <v>44040</v>
      </c>
      <c r="F391">
        <v>15</v>
      </c>
      <c r="G391">
        <v>1</v>
      </c>
      <c r="H391">
        <v>1</v>
      </c>
      <c r="I391">
        <v>14</v>
      </c>
      <c r="J391" t="s">
        <v>471</v>
      </c>
      <c r="K391">
        <v>2020</v>
      </c>
      <c r="L391">
        <v>3117</v>
      </c>
    </row>
    <row r="392" spans="1:12" x14ac:dyDescent="0.25">
      <c r="A392" t="s">
        <v>530</v>
      </c>
      <c r="B392">
        <v>1</v>
      </c>
      <c r="C392">
        <v>1111</v>
      </c>
      <c r="D392">
        <v>15420085</v>
      </c>
      <c r="E392" s="1">
        <v>44040</v>
      </c>
      <c r="F392">
        <v>15</v>
      </c>
      <c r="G392">
        <v>1</v>
      </c>
      <c r="H392">
        <v>1</v>
      </c>
      <c r="I392">
        <v>14</v>
      </c>
      <c r="J392" t="s">
        <v>471</v>
      </c>
      <c r="K392">
        <v>2020</v>
      </c>
      <c r="L392">
        <v>3117</v>
      </c>
    </row>
    <row r="393" spans="1:12" x14ac:dyDescent="0.25">
      <c r="A393" t="s">
        <v>530</v>
      </c>
      <c r="B393">
        <v>1</v>
      </c>
      <c r="C393">
        <v>1111</v>
      </c>
      <c r="D393">
        <v>15420086</v>
      </c>
      <c r="E393" s="1">
        <v>44040</v>
      </c>
      <c r="F393">
        <v>15</v>
      </c>
      <c r="G393">
        <v>1</v>
      </c>
      <c r="H393">
        <v>1</v>
      </c>
      <c r="I393">
        <v>14</v>
      </c>
      <c r="J393" t="s">
        <v>471</v>
      </c>
      <c r="K393">
        <v>2020</v>
      </c>
      <c r="L393">
        <v>3106</v>
      </c>
    </row>
    <row r="394" spans="1:12" x14ac:dyDescent="0.25">
      <c r="A394" t="s">
        <v>530</v>
      </c>
      <c r="B394">
        <v>1</v>
      </c>
      <c r="C394">
        <v>1111</v>
      </c>
      <c r="D394">
        <v>15420087</v>
      </c>
      <c r="E394" s="1">
        <v>44040</v>
      </c>
      <c r="F394">
        <v>15</v>
      </c>
      <c r="G394">
        <v>1</v>
      </c>
      <c r="H394">
        <v>1</v>
      </c>
      <c r="I394">
        <v>14</v>
      </c>
      <c r="J394" t="s">
        <v>471</v>
      </c>
      <c r="K394">
        <v>2020</v>
      </c>
      <c r="L394">
        <v>3106</v>
      </c>
    </row>
    <row r="395" spans="1:12" x14ac:dyDescent="0.25">
      <c r="A395" t="s">
        <v>530</v>
      </c>
      <c r="B395">
        <v>1</v>
      </c>
      <c r="C395">
        <v>1111</v>
      </c>
      <c r="D395">
        <v>15420088</v>
      </c>
      <c r="E395" s="1">
        <v>44040</v>
      </c>
      <c r="F395">
        <v>15</v>
      </c>
      <c r="G395">
        <v>1</v>
      </c>
      <c r="H395">
        <v>1</v>
      </c>
      <c r="I395">
        <v>14</v>
      </c>
      <c r="J395" t="s">
        <v>471</v>
      </c>
      <c r="K395">
        <v>2020</v>
      </c>
      <c r="L395">
        <v>3106</v>
      </c>
    </row>
    <row r="396" spans="1:12" x14ac:dyDescent="0.25">
      <c r="A396" t="s">
        <v>530</v>
      </c>
      <c r="B396">
        <v>1</v>
      </c>
      <c r="C396">
        <v>1111</v>
      </c>
      <c r="D396">
        <v>15420089</v>
      </c>
      <c r="E396" s="1">
        <v>44040</v>
      </c>
      <c r="F396">
        <v>15</v>
      </c>
      <c r="G396">
        <v>1</v>
      </c>
      <c r="H396">
        <v>1</v>
      </c>
      <c r="I396">
        <v>14</v>
      </c>
      <c r="J396" t="s">
        <v>471</v>
      </c>
      <c r="K396">
        <v>2020</v>
      </c>
      <c r="L396">
        <v>3106</v>
      </c>
    </row>
    <row r="397" spans="1:12" x14ac:dyDescent="0.25">
      <c r="A397" t="s">
        <v>530</v>
      </c>
      <c r="B397">
        <v>1</v>
      </c>
      <c r="C397">
        <v>1111</v>
      </c>
      <c r="D397">
        <v>15420090</v>
      </c>
      <c r="E397" s="1">
        <v>44040</v>
      </c>
      <c r="F397">
        <v>15</v>
      </c>
      <c r="G397">
        <v>1</v>
      </c>
      <c r="H397">
        <v>1</v>
      </c>
      <c r="I397">
        <v>14</v>
      </c>
      <c r="J397" t="s">
        <v>471</v>
      </c>
      <c r="K397">
        <v>2020</v>
      </c>
      <c r="L397">
        <v>3106</v>
      </c>
    </row>
    <row r="398" spans="1:12" x14ac:dyDescent="0.25">
      <c r="A398" t="s">
        <v>530</v>
      </c>
      <c r="B398">
        <v>1</v>
      </c>
      <c r="C398">
        <v>1111</v>
      </c>
      <c r="D398">
        <v>15420091</v>
      </c>
      <c r="E398" s="1">
        <v>44040</v>
      </c>
      <c r="F398">
        <v>15</v>
      </c>
      <c r="G398">
        <v>1</v>
      </c>
      <c r="H398">
        <v>1</v>
      </c>
      <c r="I398">
        <v>14</v>
      </c>
      <c r="J398" t="s">
        <v>471</v>
      </c>
      <c r="K398">
        <v>2020</v>
      </c>
      <c r="L398">
        <v>3106</v>
      </c>
    </row>
    <row r="399" spans="1:12" x14ac:dyDescent="0.25">
      <c r="A399" t="s">
        <v>530</v>
      </c>
      <c r="B399">
        <v>1</v>
      </c>
      <c r="C399">
        <v>1111</v>
      </c>
      <c r="D399">
        <v>15420092</v>
      </c>
      <c r="E399" s="1">
        <v>44040</v>
      </c>
      <c r="F399">
        <v>15</v>
      </c>
      <c r="G399">
        <v>1</v>
      </c>
      <c r="H399">
        <v>1</v>
      </c>
      <c r="I399">
        <v>14</v>
      </c>
      <c r="J399" t="s">
        <v>471</v>
      </c>
      <c r="K399">
        <v>2020</v>
      </c>
      <c r="L399">
        <v>3106</v>
      </c>
    </row>
    <row r="400" spans="1:12" x14ac:dyDescent="0.25">
      <c r="A400" t="s">
        <v>530</v>
      </c>
      <c r="B400">
        <v>1</v>
      </c>
      <c r="C400">
        <v>1111</v>
      </c>
      <c r="D400">
        <v>15420093</v>
      </c>
      <c r="E400" s="1">
        <v>44040</v>
      </c>
      <c r="F400">
        <v>15</v>
      </c>
      <c r="G400">
        <v>1</v>
      </c>
      <c r="H400">
        <v>1</v>
      </c>
      <c r="I400">
        <v>14</v>
      </c>
      <c r="J400" t="s">
        <v>471</v>
      </c>
      <c r="K400">
        <v>2020</v>
      </c>
      <c r="L400">
        <v>3106</v>
      </c>
    </row>
    <row r="401" spans="1:12" x14ac:dyDescent="0.25">
      <c r="A401" t="s">
        <v>530</v>
      </c>
      <c r="B401">
        <v>1</v>
      </c>
      <c r="C401">
        <v>1111</v>
      </c>
      <c r="D401">
        <v>15420094</v>
      </c>
      <c r="E401" s="1">
        <v>44040</v>
      </c>
      <c r="F401">
        <v>15</v>
      </c>
      <c r="G401">
        <v>1</v>
      </c>
      <c r="H401">
        <v>1</v>
      </c>
      <c r="I401">
        <v>14</v>
      </c>
      <c r="J401" t="s">
        <v>471</v>
      </c>
      <c r="K401">
        <v>2020</v>
      </c>
      <c r="L401">
        <v>3106</v>
      </c>
    </row>
    <row r="402" spans="1:12" x14ac:dyDescent="0.25">
      <c r="A402" t="s">
        <v>530</v>
      </c>
      <c r="B402">
        <v>1</v>
      </c>
      <c r="C402">
        <v>1111</v>
      </c>
      <c r="D402">
        <v>15420095</v>
      </c>
      <c r="E402" s="1">
        <v>44040</v>
      </c>
      <c r="F402">
        <v>15</v>
      </c>
      <c r="G402">
        <v>1</v>
      </c>
      <c r="H402">
        <v>1</v>
      </c>
      <c r="I402">
        <v>14</v>
      </c>
      <c r="J402" t="s">
        <v>471</v>
      </c>
      <c r="K402">
        <v>2020</v>
      </c>
      <c r="L402">
        <v>3106</v>
      </c>
    </row>
    <row r="403" spans="1:12" x14ac:dyDescent="0.25">
      <c r="A403" t="s">
        <v>530</v>
      </c>
      <c r="B403">
        <v>1</v>
      </c>
      <c r="C403">
        <v>1111</v>
      </c>
      <c r="D403">
        <v>15420096</v>
      </c>
      <c r="E403" s="1">
        <v>44040</v>
      </c>
      <c r="F403">
        <v>15</v>
      </c>
      <c r="G403">
        <v>1</v>
      </c>
      <c r="H403">
        <v>1</v>
      </c>
      <c r="I403">
        <v>14</v>
      </c>
      <c r="J403" t="s">
        <v>471</v>
      </c>
      <c r="K403">
        <v>2020</v>
      </c>
      <c r="L403">
        <v>3106</v>
      </c>
    </row>
    <row r="404" spans="1:12" x14ac:dyDescent="0.25">
      <c r="A404" t="s">
        <v>530</v>
      </c>
      <c r="B404">
        <v>1</v>
      </c>
      <c r="C404">
        <v>1111</v>
      </c>
      <c r="D404">
        <v>15420097</v>
      </c>
      <c r="E404" s="1">
        <v>44040</v>
      </c>
      <c r="F404">
        <v>15</v>
      </c>
      <c r="G404">
        <v>1</v>
      </c>
      <c r="H404">
        <v>1</v>
      </c>
      <c r="I404">
        <v>14</v>
      </c>
      <c r="J404" t="s">
        <v>471</v>
      </c>
      <c r="K404">
        <v>2020</v>
      </c>
      <c r="L404">
        <v>3106</v>
      </c>
    </row>
    <row r="405" spans="1:12" x14ac:dyDescent="0.25">
      <c r="A405" t="s">
        <v>530</v>
      </c>
      <c r="B405">
        <v>1</v>
      </c>
      <c r="C405">
        <v>1111</v>
      </c>
      <c r="D405">
        <v>15420098</v>
      </c>
      <c r="E405" s="1">
        <v>44040</v>
      </c>
      <c r="F405">
        <v>15</v>
      </c>
      <c r="G405">
        <v>1</v>
      </c>
      <c r="H405">
        <v>1</v>
      </c>
      <c r="I405">
        <v>14</v>
      </c>
      <c r="J405" t="s">
        <v>471</v>
      </c>
      <c r="K405">
        <v>2020</v>
      </c>
      <c r="L405">
        <v>3106</v>
      </c>
    </row>
    <row r="406" spans="1:12" x14ac:dyDescent="0.25">
      <c r="A406" t="s">
        <v>530</v>
      </c>
      <c r="B406">
        <v>1</v>
      </c>
      <c r="C406">
        <v>1111</v>
      </c>
      <c r="D406">
        <v>15420099</v>
      </c>
      <c r="E406" s="1">
        <v>44040</v>
      </c>
      <c r="F406">
        <v>15</v>
      </c>
      <c r="G406">
        <v>1</v>
      </c>
      <c r="H406">
        <v>1</v>
      </c>
      <c r="I406">
        <v>14</v>
      </c>
      <c r="J406" t="s">
        <v>471</v>
      </c>
      <c r="K406">
        <v>2020</v>
      </c>
      <c r="L406">
        <v>3106</v>
      </c>
    </row>
    <row r="407" spans="1:12" x14ac:dyDescent="0.25">
      <c r="A407" t="s">
        <v>530</v>
      </c>
      <c r="B407">
        <v>1</v>
      </c>
      <c r="C407">
        <v>1111</v>
      </c>
      <c r="D407">
        <v>15420100</v>
      </c>
      <c r="E407" s="1">
        <v>44040</v>
      </c>
      <c r="F407">
        <v>15</v>
      </c>
      <c r="G407">
        <v>1</v>
      </c>
      <c r="H407">
        <v>1</v>
      </c>
      <c r="I407">
        <v>14</v>
      </c>
      <c r="J407" t="s">
        <v>471</v>
      </c>
      <c r="K407">
        <v>2020</v>
      </c>
      <c r="L407">
        <v>3106</v>
      </c>
    </row>
    <row r="408" spans="1:12" x14ac:dyDescent="0.25">
      <c r="A408" t="s">
        <v>530</v>
      </c>
      <c r="B408">
        <v>1</v>
      </c>
      <c r="C408">
        <v>1111</v>
      </c>
      <c r="D408">
        <v>15420101</v>
      </c>
      <c r="E408" s="1">
        <v>44040</v>
      </c>
      <c r="F408">
        <v>15</v>
      </c>
      <c r="G408">
        <v>1</v>
      </c>
      <c r="H408">
        <v>1</v>
      </c>
      <c r="I408">
        <v>14</v>
      </c>
      <c r="J408" t="s">
        <v>471</v>
      </c>
      <c r="K408">
        <v>2020</v>
      </c>
      <c r="L408">
        <v>3106</v>
      </c>
    </row>
    <row r="409" spans="1:12" x14ac:dyDescent="0.25">
      <c r="A409" t="s">
        <v>530</v>
      </c>
      <c r="B409">
        <v>1</v>
      </c>
      <c r="C409">
        <v>1111</v>
      </c>
      <c r="D409">
        <v>15420102</v>
      </c>
      <c r="E409" s="1">
        <v>44040</v>
      </c>
      <c r="F409">
        <v>15</v>
      </c>
      <c r="G409">
        <v>1</v>
      </c>
      <c r="H409">
        <v>1</v>
      </c>
      <c r="I409">
        <v>14</v>
      </c>
      <c r="J409" t="s">
        <v>471</v>
      </c>
      <c r="K409">
        <v>2020</v>
      </c>
      <c r="L409">
        <v>3106</v>
      </c>
    </row>
    <row r="410" spans="1:12" x14ac:dyDescent="0.25">
      <c r="A410" t="s">
        <v>530</v>
      </c>
      <c r="B410">
        <v>1</v>
      </c>
      <c r="C410">
        <v>1111</v>
      </c>
      <c r="D410">
        <v>15420103</v>
      </c>
      <c r="E410" s="1">
        <v>44040</v>
      </c>
      <c r="F410">
        <v>15</v>
      </c>
      <c r="G410">
        <v>1</v>
      </c>
      <c r="H410">
        <v>1</v>
      </c>
      <c r="I410">
        <v>14</v>
      </c>
      <c r="J410" t="s">
        <v>471</v>
      </c>
      <c r="K410">
        <v>2020</v>
      </c>
      <c r="L410">
        <v>3106</v>
      </c>
    </row>
    <row r="411" spans="1:12" x14ac:dyDescent="0.25">
      <c r="A411" t="s">
        <v>530</v>
      </c>
      <c r="B411">
        <v>1</v>
      </c>
      <c r="C411">
        <v>1111</v>
      </c>
      <c r="D411">
        <v>15420104</v>
      </c>
      <c r="E411" s="1">
        <v>44040</v>
      </c>
      <c r="F411">
        <v>15</v>
      </c>
      <c r="G411">
        <v>1</v>
      </c>
      <c r="H411">
        <v>1</v>
      </c>
      <c r="I411">
        <v>14</v>
      </c>
      <c r="J411" t="s">
        <v>471</v>
      </c>
      <c r="K411">
        <v>2020</v>
      </c>
      <c r="L411">
        <v>3106</v>
      </c>
    </row>
    <row r="412" spans="1:12" x14ac:dyDescent="0.25">
      <c r="A412" t="s">
        <v>530</v>
      </c>
      <c r="B412">
        <v>1</v>
      </c>
      <c r="C412">
        <v>1111</v>
      </c>
      <c r="D412">
        <v>15420105</v>
      </c>
      <c r="E412" s="1">
        <v>44040</v>
      </c>
      <c r="F412">
        <v>15</v>
      </c>
      <c r="G412">
        <v>1</v>
      </c>
      <c r="H412">
        <v>1</v>
      </c>
      <c r="I412">
        <v>14</v>
      </c>
      <c r="J412" t="s">
        <v>471</v>
      </c>
      <c r="K412">
        <v>2020</v>
      </c>
      <c r="L412">
        <v>3106</v>
      </c>
    </row>
    <row r="413" spans="1:12" x14ac:dyDescent="0.25">
      <c r="A413" t="s">
        <v>530</v>
      </c>
      <c r="B413">
        <v>1</v>
      </c>
      <c r="C413">
        <v>1111</v>
      </c>
      <c r="D413">
        <v>15420106</v>
      </c>
      <c r="E413" s="1">
        <v>44040</v>
      </c>
      <c r="F413">
        <v>15</v>
      </c>
      <c r="G413">
        <v>1</v>
      </c>
      <c r="H413">
        <v>1</v>
      </c>
      <c r="I413">
        <v>14</v>
      </c>
      <c r="J413" t="s">
        <v>471</v>
      </c>
      <c r="K413">
        <v>2020</v>
      </c>
      <c r="L413">
        <v>3106</v>
      </c>
    </row>
    <row r="414" spans="1:12" x14ac:dyDescent="0.25">
      <c r="A414" t="s">
        <v>530</v>
      </c>
      <c r="B414">
        <v>1</v>
      </c>
      <c r="C414">
        <v>1111</v>
      </c>
      <c r="D414">
        <v>15420107</v>
      </c>
      <c r="E414" s="1">
        <v>44040</v>
      </c>
      <c r="F414">
        <v>15</v>
      </c>
      <c r="G414">
        <v>1</v>
      </c>
      <c r="H414">
        <v>1</v>
      </c>
      <c r="I414">
        <v>14</v>
      </c>
      <c r="J414" t="s">
        <v>471</v>
      </c>
      <c r="K414">
        <v>2020</v>
      </c>
      <c r="L414">
        <v>3106</v>
      </c>
    </row>
    <row r="415" spans="1:12" x14ac:dyDescent="0.25">
      <c r="A415" t="s">
        <v>530</v>
      </c>
      <c r="B415">
        <v>1</v>
      </c>
      <c r="C415">
        <v>1111</v>
      </c>
      <c r="D415">
        <v>15420108</v>
      </c>
      <c r="E415" s="1">
        <v>44040</v>
      </c>
      <c r="F415">
        <v>15</v>
      </c>
      <c r="G415">
        <v>1</v>
      </c>
      <c r="H415">
        <v>1</v>
      </c>
      <c r="I415">
        <v>14</v>
      </c>
      <c r="J415" t="s">
        <v>471</v>
      </c>
      <c r="K415">
        <v>2020</v>
      </c>
      <c r="L415">
        <v>3106</v>
      </c>
    </row>
    <row r="416" spans="1:12" x14ac:dyDescent="0.25">
      <c r="A416" t="s">
        <v>530</v>
      </c>
      <c r="B416">
        <v>1</v>
      </c>
      <c r="C416">
        <v>1111</v>
      </c>
      <c r="D416">
        <v>15420109</v>
      </c>
      <c r="E416" s="1">
        <v>44040</v>
      </c>
      <c r="F416">
        <v>15</v>
      </c>
      <c r="G416">
        <v>1</v>
      </c>
      <c r="H416">
        <v>1</v>
      </c>
      <c r="I416">
        <v>14</v>
      </c>
      <c r="J416" t="s">
        <v>471</v>
      </c>
      <c r="K416">
        <v>2020</v>
      </c>
      <c r="L416">
        <v>9771</v>
      </c>
    </row>
    <row r="417" spans="1:12" x14ac:dyDescent="0.25">
      <c r="A417" t="s">
        <v>530</v>
      </c>
      <c r="B417">
        <v>1</v>
      </c>
      <c r="C417">
        <v>1111</v>
      </c>
      <c r="D417">
        <v>15420110</v>
      </c>
      <c r="E417" s="1">
        <v>44040</v>
      </c>
      <c r="F417">
        <v>15</v>
      </c>
      <c r="G417">
        <v>1</v>
      </c>
      <c r="H417">
        <v>1</v>
      </c>
      <c r="I417">
        <v>14</v>
      </c>
      <c r="J417" t="s">
        <v>471</v>
      </c>
      <c r="K417">
        <v>2020</v>
      </c>
      <c r="L417">
        <v>9771</v>
      </c>
    </row>
    <row r="418" spans="1:12" x14ac:dyDescent="0.25">
      <c r="A418" t="s">
        <v>530</v>
      </c>
      <c r="B418">
        <v>1</v>
      </c>
      <c r="C418">
        <v>1111</v>
      </c>
      <c r="D418">
        <v>15420111</v>
      </c>
      <c r="E418" s="1">
        <v>44040</v>
      </c>
      <c r="F418">
        <v>15</v>
      </c>
      <c r="G418">
        <v>1</v>
      </c>
      <c r="H418">
        <v>1</v>
      </c>
      <c r="I418">
        <v>14</v>
      </c>
      <c r="J418" t="s">
        <v>471</v>
      </c>
      <c r="K418">
        <v>2020</v>
      </c>
      <c r="L418">
        <v>9771</v>
      </c>
    </row>
    <row r="419" spans="1:12" x14ac:dyDescent="0.25">
      <c r="A419" t="s">
        <v>530</v>
      </c>
      <c r="B419">
        <v>1</v>
      </c>
      <c r="C419">
        <v>1111</v>
      </c>
      <c r="D419">
        <v>15420112</v>
      </c>
      <c r="E419" s="1">
        <v>44040</v>
      </c>
      <c r="F419">
        <v>15</v>
      </c>
      <c r="G419">
        <v>1</v>
      </c>
      <c r="H419">
        <v>1</v>
      </c>
      <c r="I419">
        <v>14</v>
      </c>
      <c r="J419" t="s">
        <v>471</v>
      </c>
      <c r="K419">
        <v>2020</v>
      </c>
      <c r="L419">
        <v>9771</v>
      </c>
    </row>
    <row r="420" spans="1:12" x14ac:dyDescent="0.25">
      <c r="A420" t="s">
        <v>530</v>
      </c>
      <c r="B420">
        <v>1</v>
      </c>
      <c r="C420">
        <v>1111</v>
      </c>
      <c r="D420">
        <v>15420113</v>
      </c>
      <c r="E420" s="1">
        <v>44040</v>
      </c>
      <c r="F420">
        <v>15</v>
      </c>
      <c r="G420">
        <v>1</v>
      </c>
      <c r="H420">
        <v>1</v>
      </c>
      <c r="I420">
        <v>14</v>
      </c>
      <c r="J420" t="s">
        <v>471</v>
      </c>
      <c r="K420">
        <v>2020</v>
      </c>
      <c r="L420">
        <v>9771</v>
      </c>
    </row>
    <row r="421" spans="1:12" x14ac:dyDescent="0.25">
      <c r="A421" t="s">
        <v>530</v>
      </c>
      <c r="B421">
        <v>1</v>
      </c>
      <c r="C421">
        <v>1111</v>
      </c>
      <c r="D421">
        <v>15420114</v>
      </c>
      <c r="E421" s="1">
        <v>44040</v>
      </c>
      <c r="F421">
        <v>15</v>
      </c>
      <c r="G421">
        <v>1</v>
      </c>
      <c r="H421">
        <v>1</v>
      </c>
      <c r="I421">
        <v>14</v>
      </c>
      <c r="J421" t="s">
        <v>471</v>
      </c>
      <c r="K421">
        <v>2020</v>
      </c>
      <c r="L421">
        <v>9771</v>
      </c>
    </row>
    <row r="422" spans="1:12" x14ac:dyDescent="0.25">
      <c r="A422" t="s">
        <v>530</v>
      </c>
      <c r="B422">
        <v>1</v>
      </c>
      <c r="C422">
        <v>1111</v>
      </c>
      <c r="D422">
        <v>15420115</v>
      </c>
      <c r="E422" s="1">
        <v>44040</v>
      </c>
      <c r="F422">
        <v>15</v>
      </c>
      <c r="G422">
        <v>1</v>
      </c>
      <c r="H422">
        <v>1</v>
      </c>
      <c r="I422">
        <v>14</v>
      </c>
      <c r="J422" t="s">
        <v>471</v>
      </c>
      <c r="K422">
        <v>2020</v>
      </c>
      <c r="L422">
        <v>9771</v>
      </c>
    </row>
    <row r="423" spans="1:12" x14ac:dyDescent="0.25">
      <c r="A423" t="s">
        <v>530</v>
      </c>
      <c r="B423">
        <v>1</v>
      </c>
      <c r="C423">
        <v>1111</v>
      </c>
      <c r="D423">
        <v>15420116</v>
      </c>
      <c r="E423" s="1">
        <v>44040</v>
      </c>
      <c r="F423">
        <v>15</v>
      </c>
      <c r="G423">
        <v>1</v>
      </c>
      <c r="H423">
        <v>1</v>
      </c>
      <c r="I423">
        <v>14</v>
      </c>
      <c r="J423" t="s">
        <v>471</v>
      </c>
      <c r="K423">
        <v>2020</v>
      </c>
      <c r="L423">
        <v>9771</v>
      </c>
    </row>
    <row r="424" spans="1:12" x14ac:dyDescent="0.25">
      <c r="A424" t="s">
        <v>530</v>
      </c>
      <c r="B424">
        <v>1</v>
      </c>
      <c r="C424">
        <v>1111</v>
      </c>
      <c r="D424">
        <v>15420117</v>
      </c>
      <c r="E424" s="1">
        <v>44040</v>
      </c>
      <c r="F424">
        <v>15</v>
      </c>
      <c r="G424">
        <v>1</v>
      </c>
      <c r="H424">
        <v>1</v>
      </c>
      <c r="I424">
        <v>14</v>
      </c>
      <c r="J424" t="s">
        <v>471</v>
      </c>
      <c r="K424">
        <v>2020</v>
      </c>
      <c r="L424">
        <v>9771</v>
      </c>
    </row>
    <row r="425" spans="1:12" x14ac:dyDescent="0.25">
      <c r="A425" t="s">
        <v>530</v>
      </c>
      <c r="B425">
        <v>1</v>
      </c>
      <c r="C425">
        <v>1111</v>
      </c>
      <c r="D425">
        <v>15420118</v>
      </c>
      <c r="E425" s="1">
        <v>44040</v>
      </c>
      <c r="F425">
        <v>15</v>
      </c>
      <c r="G425">
        <v>1</v>
      </c>
      <c r="H425">
        <v>1</v>
      </c>
      <c r="I425">
        <v>14</v>
      </c>
      <c r="J425" t="s">
        <v>471</v>
      </c>
      <c r="K425">
        <v>2020</v>
      </c>
      <c r="L425">
        <v>9771</v>
      </c>
    </row>
    <row r="426" spans="1:12" x14ac:dyDescent="0.25">
      <c r="A426" t="s">
        <v>530</v>
      </c>
      <c r="B426">
        <v>1</v>
      </c>
      <c r="C426">
        <v>1111</v>
      </c>
      <c r="D426">
        <v>15420119</v>
      </c>
      <c r="E426" s="1">
        <v>44040</v>
      </c>
      <c r="F426">
        <v>15</v>
      </c>
      <c r="G426">
        <v>1</v>
      </c>
      <c r="H426">
        <v>1</v>
      </c>
      <c r="I426">
        <v>14</v>
      </c>
      <c r="J426" t="s">
        <v>471</v>
      </c>
      <c r="K426">
        <v>2020</v>
      </c>
      <c r="L426">
        <v>9771</v>
      </c>
    </row>
    <row r="427" spans="1:12" x14ac:dyDescent="0.25">
      <c r="A427" t="s">
        <v>530</v>
      </c>
      <c r="B427">
        <v>1</v>
      </c>
      <c r="C427">
        <v>1111</v>
      </c>
      <c r="D427">
        <v>15420123</v>
      </c>
      <c r="E427" s="1">
        <v>44040</v>
      </c>
      <c r="F427">
        <v>15</v>
      </c>
      <c r="G427">
        <v>1</v>
      </c>
      <c r="H427">
        <v>1</v>
      </c>
      <c r="I427">
        <v>14</v>
      </c>
      <c r="J427" t="s">
        <v>471</v>
      </c>
      <c r="K427">
        <v>2020</v>
      </c>
      <c r="L427">
        <v>413</v>
      </c>
    </row>
    <row r="428" spans="1:12" x14ac:dyDescent="0.25">
      <c r="A428" t="s">
        <v>530</v>
      </c>
      <c r="B428">
        <v>1</v>
      </c>
      <c r="C428">
        <v>1111</v>
      </c>
      <c r="D428">
        <v>15420146</v>
      </c>
      <c r="E428" s="1">
        <v>44040</v>
      </c>
      <c r="F428">
        <v>15</v>
      </c>
      <c r="G428">
        <v>1</v>
      </c>
      <c r="H428">
        <v>1</v>
      </c>
      <c r="I428">
        <v>14</v>
      </c>
      <c r="J428" t="s">
        <v>471</v>
      </c>
      <c r="K428">
        <v>2020</v>
      </c>
      <c r="L428">
        <v>413</v>
      </c>
    </row>
    <row r="429" spans="1:12" x14ac:dyDescent="0.25">
      <c r="A429" t="s">
        <v>530</v>
      </c>
      <c r="B429">
        <v>1</v>
      </c>
      <c r="C429">
        <v>1111</v>
      </c>
      <c r="D429">
        <v>14880268</v>
      </c>
      <c r="E429" s="1">
        <v>43867</v>
      </c>
      <c r="F429">
        <v>32</v>
      </c>
      <c r="G429">
        <v>2</v>
      </c>
      <c r="H429">
        <v>1</v>
      </c>
      <c r="I429">
        <v>14</v>
      </c>
      <c r="J429" t="s">
        <v>471</v>
      </c>
      <c r="K429">
        <v>2019</v>
      </c>
      <c r="L429">
        <v>23684</v>
      </c>
    </row>
    <row r="430" spans="1:12" x14ac:dyDescent="0.25">
      <c r="A430" t="s">
        <v>530</v>
      </c>
      <c r="B430">
        <v>1</v>
      </c>
      <c r="C430">
        <v>1111</v>
      </c>
      <c r="D430">
        <v>14880269</v>
      </c>
      <c r="E430" s="1">
        <v>43867</v>
      </c>
      <c r="F430">
        <v>16</v>
      </c>
      <c r="G430">
        <v>1</v>
      </c>
      <c r="H430">
        <v>1</v>
      </c>
      <c r="I430">
        <v>14</v>
      </c>
      <c r="J430" t="s">
        <v>471</v>
      </c>
      <c r="K430">
        <v>2019</v>
      </c>
      <c r="L430">
        <v>26061</v>
      </c>
    </row>
    <row r="431" spans="1:12" x14ac:dyDescent="0.25">
      <c r="A431" t="s">
        <v>530</v>
      </c>
      <c r="B431">
        <v>1</v>
      </c>
      <c r="C431">
        <v>1111</v>
      </c>
      <c r="D431">
        <v>14880270</v>
      </c>
      <c r="E431" s="1">
        <v>43867</v>
      </c>
      <c r="F431">
        <v>272</v>
      </c>
      <c r="G431">
        <v>17</v>
      </c>
      <c r="H431">
        <v>1</v>
      </c>
      <c r="I431">
        <v>14</v>
      </c>
      <c r="J431" t="s">
        <v>471</v>
      </c>
      <c r="K431">
        <v>2019</v>
      </c>
      <c r="L431">
        <v>11844</v>
      </c>
    </row>
    <row r="432" spans="1:12" x14ac:dyDescent="0.25">
      <c r="A432" t="s">
        <v>530</v>
      </c>
      <c r="B432">
        <v>1</v>
      </c>
      <c r="C432">
        <v>1111</v>
      </c>
      <c r="D432">
        <v>14880271</v>
      </c>
      <c r="E432" s="1">
        <v>43867</v>
      </c>
      <c r="F432">
        <v>112</v>
      </c>
      <c r="G432">
        <v>7</v>
      </c>
      <c r="H432">
        <v>1</v>
      </c>
      <c r="I432">
        <v>14</v>
      </c>
      <c r="J432" t="s">
        <v>471</v>
      </c>
      <c r="K432">
        <v>2019</v>
      </c>
      <c r="L432">
        <v>27539</v>
      </c>
    </row>
    <row r="433" spans="1:12" x14ac:dyDescent="0.25">
      <c r="A433" t="s">
        <v>530</v>
      </c>
      <c r="B433">
        <v>1</v>
      </c>
      <c r="C433">
        <v>1111</v>
      </c>
      <c r="D433">
        <v>14880272</v>
      </c>
      <c r="E433" s="1">
        <v>43867</v>
      </c>
      <c r="F433">
        <v>288</v>
      </c>
      <c r="G433">
        <v>18</v>
      </c>
      <c r="H433">
        <v>1</v>
      </c>
      <c r="I433">
        <v>14</v>
      </c>
      <c r="J433" t="s">
        <v>471</v>
      </c>
      <c r="K433">
        <v>2019</v>
      </c>
      <c r="L433">
        <v>20587</v>
      </c>
    </row>
    <row r="434" spans="1:12" x14ac:dyDescent="0.25">
      <c r="A434" t="s">
        <v>530</v>
      </c>
      <c r="B434">
        <v>1</v>
      </c>
      <c r="C434">
        <v>1111</v>
      </c>
      <c r="D434">
        <v>14880273</v>
      </c>
      <c r="E434" s="1">
        <v>43867</v>
      </c>
      <c r="F434">
        <v>48</v>
      </c>
      <c r="G434">
        <v>3</v>
      </c>
      <c r="H434">
        <v>1</v>
      </c>
      <c r="I434">
        <v>14</v>
      </c>
      <c r="J434" t="s">
        <v>471</v>
      </c>
      <c r="K434">
        <v>2019</v>
      </c>
      <c r="L434">
        <v>1175</v>
      </c>
    </row>
    <row r="435" spans="1:12" x14ac:dyDescent="0.25">
      <c r="A435" t="s">
        <v>530</v>
      </c>
      <c r="B435">
        <v>1</v>
      </c>
      <c r="C435">
        <v>1111</v>
      </c>
      <c r="D435">
        <v>14780234</v>
      </c>
      <c r="E435" s="1">
        <v>43840</v>
      </c>
      <c r="F435">
        <v>40</v>
      </c>
      <c r="G435">
        <v>1</v>
      </c>
      <c r="H435">
        <v>1</v>
      </c>
      <c r="I435">
        <v>14</v>
      </c>
      <c r="J435" t="s">
        <v>471</v>
      </c>
      <c r="K435">
        <v>2019</v>
      </c>
      <c r="L435">
        <v>21278</v>
      </c>
    </row>
    <row r="436" spans="1:12" x14ac:dyDescent="0.25">
      <c r="A436" t="s">
        <v>530</v>
      </c>
      <c r="B436">
        <v>1</v>
      </c>
      <c r="C436">
        <v>1111</v>
      </c>
      <c r="D436">
        <v>15180091</v>
      </c>
      <c r="E436" s="1">
        <v>43923</v>
      </c>
      <c r="F436">
        <v>80</v>
      </c>
      <c r="G436">
        <v>5</v>
      </c>
      <c r="H436">
        <v>1</v>
      </c>
      <c r="I436">
        <v>14</v>
      </c>
      <c r="J436" t="s">
        <v>471</v>
      </c>
      <c r="K436">
        <v>2019</v>
      </c>
      <c r="L436">
        <v>27539</v>
      </c>
    </row>
    <row r="437" spans="1:12" x14ac:dyDescent="0.25">
      <c r="A437" t="s">
        <v>530</v>
      </c>
      <c r="B437">
        <v>1</v>
      </c>
      <c r="C437">
        <v>1111</v>
      </c>
      <c r="D437">
        <v>15180071</v>
      </c>
      <c r="E437" s="1">
        <v>43923</v>
      </c>
      <c r="F437">
        <v>135</v>
      </c>
      <c r="G437">
        <v>9</v>
      </c>
      <c r="H437">
        <v>1</v>
      </c>
      <c r="I437">
        <v>14</v>
      </c>
      <c r="J437" t="s">
        <v>471</v>
      </c>
      <c r="K437">
        <v>2019</v>
      </c>
      <c r="L437">
        <v>11844</v>
      </c>
    </row>
    <row r="438" spans="1:12" x14ac:dyDescent="0.25">
      <c r="A438" t="s">
        <v>530</v>
      </c>
      <c r="B438">
        <v>1</v>
      </c>
      <c r="C438">
        <v>1111</v>
      </c>
      <c r="D438">
        <v>15180092</v>
      </c>
      <c r="E438" s="1">
        <v>43923</v>
      </c>
      <c r="F438">
        <v>300</v>
      </c>
      <c r="G438">
        <v>15</v>
      </c>
      <c r="H438">
        <v>1</v>
      </c>
      <c r="I438">
        <v>14</v>
      </c>
      <c r="J438" t="s">
        <v>471</v>
      </c>
      <c r="K438">
        <v>2019</v>
      </c>
      <c r="L438">
        <v>26061</v>
      </c>
    </row>
    <row r="439" spans="1:12" x14ac:dyDescent="0.25">
      <c r="A439" t="s">
        <v>530</v>
      </c>
      <c r="B439">
        <v>1</v>
      </c>
      <c r="C439">
        <v>1111</v>
      </c>
      <c r="D439">
        <v>15180120</v>
      </c>
      <c r="E439" s="1">
        <v>43923</v>
      </c>
      <c r="F439">
        <v>45</v>
      </c>
      <c r="G439">
        <v>3</v>
      </c>
      <c r="H439">
        <v>1</v>
      </c>
      <c r="I439">
        <v>14</v>
      </c>
      <c r="J439" t="s">
        <v>471</v>
      </c>
      <c r="K439">
        <v>2020</v>
      </c>
      <c r="L439">
        <v>3117</v>
      </c>
    </row>
    <row r="440" spans="1:12" x14ac:dyDescent="0.25">
      <c r="A440" t="s">
        <v>530</v>
      </c>
      <c r="B440">
        <v>1</v>
      </c>
      <c r="C440">
        <v>1111</v>
      </c>
      <c r="D440">
        <v>15320182</v>
      </c>
      <c r="E440" s="1">
        <v>43992</v>
      </c>
      <c r="F440">
        <v>60</v>
      </c>
      <c r="G440">
        <v>4</v>
      </c>
      <c r="H440">
        <v>1</v>
      </c>
      <c r="I440">
        <v>14</v>
      </c>
      <c r="J440" t="s">
        <v>471</v>
      </c>
      <c r="K440">
        <v>2020</v>
      </c>
      <c r="L440">
        <v>4287</v>
      </c>
    </row>
    <row r="441" spans="1:12" x14ac:dyDescent="0.25">
      <c r="A441" t="s">
        <v>530</v>
      </c>
      <c r="B441">
        <v>1</v>
      </c>
      <c r="C441">
        <v>1111</v>
      </c>
      <c r="D441">
        <v>15320183</v>
      </c>
      <c r="E441" s="1">
        <v>43992</v>
      </c>
      <c r="F441">
        <v>135</v>
      </c>
      <c r="G441">
        <v>9</v>
      </c>
      <c r="H441">
        <v>1</v>
      </c>
      <c r="I441">
        <v>14</v>
      </c>
      <c r="J441" t="s">
        <v>471</v>
      </c>
      <c r="K441">
        <v>2020</v>
      </c>
      <c r="L441">
        <v>4084</v>
      </c>
    </row>
    <row r="442" spans="1:12" x14ac:dyDescent="0.25">
      <c r="A442" t="s">
        <v>530</v>
      </c>
      <c r="B442">
        <v>1</v>
      </c>
      <c r="C442">
        <v>1111</v>
      </c>
      <c r="D442">
        <v>15320187</v>
      </c>
      <c r="E442" s="1">
        <v>43992</v>
      </c>
      <c r="F442">
        <v>90</v>
      </c>
      <c r="G442">
        <v>6</v>
      </c>
      <c r="H442">
        <v>1</v>
      </c>
      <c r="I442">
        <v>14</v>
      </c>
      <c r="J442" t="s">
        <v>471</v>
      </c>
      <c r="K442">
        <v>2019</v>
      </c>
      <c r="L442">
        <v>26061</v>
      </c>
    </row>
    <row r="443" spans="1:12" x14ac:dyDescent="0.25">
      <c r="A443" t="s">
        <v>530</v>
      </c>
      <c r="B443">
        <v>1</v>
      </c>
      <c r="C443">
        <v>1111</v>
      </c>
      <c r="D443">
        <v>15320177</v>
      </c>
      <c r="E443" s="1">
        <v>43992</v>
      </c>
      <c r="F443">
        <v>75</v>
      </c>
      <c r="G443">
        <v>5</v>
      </c>
      <c r="H443">
        <v>1</v>
      </c>
      <c r="I443">
        <v>14</v>
      </c>
      <c r="J443" t="s">
        <v>471</v>
      </c>
      <c r="K443">
        <v>2019</v>
      </c>
      <c r="L443">
        <v>31052</v>
      </c>
    </row>
    <row r="444" spans="1:12" x14ac:dyDescent="0.25">
      <c r="A444" t="s">
        <v>530</v>
      </c>
      <c r="B444">
        <v>1</v>
      </c>
      <c r="C444">
        <v>1111</v>
      </c>
      <c r="D444">
        <v>15320178</v>
      </c>
      <c r="E444" s="1">
        <v>43992</v>
      </c>
      <c r="F444">
        <v>75</v>
      </c>
      <c r="G444">
        <v>5</v>
      </c>
      <c r="H444">
        <v>1</v>
      </c>
      <c r="I444">
        <v>14</v>
      </c>
      <c r="J444" t="s">
        <v>471</v>
      </c>
      <c r="K444">
        <v>2020</v>
      </c>
      <c r="L444">
        <v>3106</v>
      </c>
    </row>
    <row r="445" spans="1:12" x14ac:dyDescent="0.25">
      <c r="A445" t="s">
        <v>530</v>
      </c>
      <c r="B445">
        <v>1</v>
      </c>
      <c r="C445">
        <v>1111</v>
      </c>
      <c r="D445">
        <v>15320179</v>
      </c>
      <c r="E445" s="1">
        <v>43992</v>
      </c>
      <c r="F445">
        <v>30</v>
      </c>
      <c r="G445">
        <v>2</v>
      </c>
      <c r="H445">
        <v>1</v>
      </c>
      <c r="I445">
        <v>14</v>
      </c>
      <c r="J445" t="s">
        <v>471</v>
      </c>
      <c r="K445">
        <v>2020</v>
      </c>
      <c r="L445">
        <v>4935</v>
      </c>
    </row>
    <row r="446" spans="1:12" x14ac:dyDescent="0.25">
      <c r="A446" t="s">
        <v>530</v>
      </c>
      <c r="B446">
        <v>1</v>
      </c>
      <c r="C446">
        <v>1111</v>
      </c>
      <c r="D446">
        <v>15320180</v>
      </c>
      <c r="E446" s="1">
        <v>43992</v>
      </c>
      <c r="F446">
        <v>90</v>
      </c>
      <c r="G446">
        <v>6</v>
      </c>
      <c r="H446">
        <v>1</v>
      </c>
      <c r="I446">
        <v>14</v>
      </c>
      <c r="J446" t="s">
        <v>471</v>
      </c>
      <c r="K446">
        <v>2020</v>
      </c>
      <c r="L446">
        <v>3117</v>
      </c>
    </row>
    <row r="447" spans="1:12" x14ac:dyDescent="0.25">
      <c r="A447" t="s">
        <v>530</v>
      </c>
      <c r="B447">
        <v>1</v>
      </c>
      <c r="C447">
        <v>1111</v>
      </c>
      <c r="D447">
        <v>15320181</v>
      </c>
      <c r="E447" s="1">
        <v>43992</v>
      </c>
      <c r="F447">
        <v>120</v>
      </c>
      <c r="G447">
        <v>8</v>
      </c>
      <c r="H447">
        <v>1</v>
      </c>
      <c r="I447">
        <v>14</v>
      </c>
      <c r="J447" t="s">
        <v>471</v>
      </c>
      <c r="K447">
        <v>2020</v>
      </c>
      <c r="L447">
        <v>229</v>
      </c>
    </row>
    <row r="448" spans="1:12" x14ac:dyDescent="0.25">
      <c r="A448" t="s">
        <v>530</v>
      </c>
      <c r="B448">
        <v>1</v>
      </c>
      <c r="C448">
        <v>1111</v>
      </c>
      <c r="D448">
        <v>15320184</v>
      </c>
      <c r="E448" s="1">
        <v>43992</v>
      </c>
      <c r="F448">
        <v>90</v>
      </c>
      <c r="G448">
        <v>6</v>
      </c>
      <c r="H448">
        <v>1</v>
      </c>
      <c r="I448">
        <v>14</v>
      </c>
      <c r="J448" t="s">
        <v>471</v>
      </c>
      <c r="K448">
        <v>2020</v>
      </c>
      <c r="L448">
        <v>284</v>
      </c>
    </row>
    <row r="449" spans="1:12" x14ac:dyDescent="0.25">
      <c r="A449" t="s">
        <v>530</v>
      </c>
      <c r="B449">
        <v>1</v>
      </c>
      <c r="C449">
        <v>1111</v>
      </c>
      <c r="D449">
        <v>15320185</v>
      </c>
      <c r="E449" s="1">
        <v>43992</v>
      </c>
      <c r="F449">
        <v>30</v>
      </c>
      <c r="G449">
        <v>2</v>
      </c>
      <c r="H449">
        <v>1</v>
      </c>
      <c r="I449">
        <v>14</v>
      </c>
      <c r="J449" t="s">
        <v>471</v>
      </c>
      <c r="K449">
        <v>2020</v>
      </c>
      <c r="L449">
        <v>114</v>
      </c>
    </row>
    <row r="450" spans="1:12" x14ac:dyDescent="0.25">
      <c r="A450" t="s">
        <v>530</v>
      </c>
      <c r="B450">
        <v>1</v>
      </c>
      <c r="C450">
        <v>1111</v>
      </c>
      <c r="D450">
        <v>15320186</v>
      </c>
      <c r="E450" s="1">
        <v>43992</v>
      </c>
      <c r="F450">
        <v>75</v>
      </c>
      <c r="G450">
        <v>5</v>
      </c>
      <c r="H450">
        <v>1</v>
      </c>
      <c r="I450">
        <v>14</v>
      </c>
      <c r="J450" t="s">
        <v>471</v>
      </c>
      <c r="K450">
        <v>2020</v>
      </c>
      <c r="L450">
        <v>555</v>
      </c>
    </row>
    <row r="451" spans="1:12" x14ac:dyDescent="0.25">
      <c r="A451" t="s">
        <v>530</v>
      </c>
      <c r="B451">
        <v>1</v>
      </c>
      <c r="C451">
        <v>1111</v>
      </c>
      <c r="D451">
        <v>15500243</v>
      </c>
      <c r="E451" s="1">
        <v>44069</v>
      </c>
      <c r="F451">
        <v>15</v>
      </c>
      <c r="G451">
        <v>1</v>
      </c>
      <c r="H451">
        <v>1</v>
      </c>
      <c r="I451">
        <v>14</v>
      </c>
      <c r="J451" t="s">
        <v>471</v>
      </c>
      <c r="K451">
        <v>2020</v>
      </c>
      <c r="L451">
        <v>9771</v>
      </c>
    </row>
    <row r="452" spans="1:12" x14ac:dyDescent="0.25">
      <c r="A452" t="s">
        <v>530</v>
      </c>
      <c r="B452">
        <v>1</v>
      </c>
      <c r="C452">
        <v>1111</v>
      </c>
      <c r="D452">
        <v>15500244</v>
      </c>
      <c r="E452" s="1">
        <v>44069</v>
      </c>
      <c r="F452">
        <v>15</v>
      </c>
      <c r="G452">
        <v>1</v>
      </c>
      <c r="H452">
        <v>1</v>
      </c>
      <c r="I452">
        <v>14</v>
      </c>
      <c r="J452" t="s">
        <v>471</v>
      </c>
      <c r="K452">
        <v>2020</v>
      </c>
      <c r="L452">
        <v>9771</v>
      </c>
    </row>
    <row r="453" spans="1:12" x14ac:dyDescent="0.25">
      <c r="A453" t="s">
        <v>530</v>
      </c>
      <c r="B453">
        <v>1</v>
      </c>
      <c r="C453">
        <v>1111</v>
      </c>
      <c r="D453">
        <v>15500245</v>
      </c>
      <c r="E453" s="1">
        <v>44069</v>
      </c>
      <c r="F453">
        <v>15</v>
      </c>
      <c r="G453">
        <v>1</v>
      </c>
      <c r="H453">
        <v>1</v>
      </c>
      <c r="I453">
        <v>14</v>
      </c>
      <c r="J453" t="s">
        <v>471</v>
      </c>
      <c r="K453">
        <v>2020</v>
      </c>
      <c r="L453">
        <v>9771</v>
      </c>
    </row>
    <row r="454" spans="1:12" x14ac:dyDescent="0.25">
      <c r="A454" t="s">
        <v>530</v>
      </c>
      <c r="B454">
        <v>1</v>
      </c>
      <c r="C454">
        <v>1111</v>
      </c>
      <c r="D454">
        <v>15500246</v>
      </c>
      <c r="E454" s="1">
        <v>44069</v>
      </c>
      <c r="F454">
        <v>15</v>
      </c>
      <c r="G454">
        <v>1</v>
      </c>
      <c r="H454">
        <v>1</v>
      </c>
      <c r="I454">
        <v>14</v>
      </c>
      <c r="J454" t="s">
        <v>471</v>
      </c>
      <c r="K454">
        <v>2020</v>
      </c>
      <c r="L454">
        <v>9771</v>
      </c>
    </row>
    <row r="455" spans="1:12" x14ac:dyDescent="0.25">
      <c r="A455" t="s">
        <v>530</v>
      </c>
      <c r="B455">
        <v>1</v>
      </c>
      <c r="C455">
        <v>1111</v>
      </c>
      <c r="D455">
        <v>15500264</v>
      </c>
      <c r="E455" s="1">
        <v>44069</v>
      </c>
      <c r="F455">
        <v>15</v>
      </c>
      <c r="G455">
        <v>1</v>
      </c>
      <c r="H455">
        <v>1</v>
      </c>
      <c r="I455">
        <v>14</v>
      </c>
      <c r="J455" t="s">
        <v>471</v>
      </c>
      <c r="K455">
        <v>2020</v>
      </c>
      <c r="L455">
        <v>3106</v>
      </c>
    </row>
    <row r="456" spans="1:12" x14ac:dyDescent="0.25">
      <c r="A456" t="s">
        <v>530</v>
      </c>
      <c r="B456">
        <v>1</v>
      </c>
      <c r="C456">
        <v>1111</v>
      </c>
      <c r="D456">
        <v>15500275</v>
      </c>
      <c r="E456" s="1">
        <v>44069</v>
      </c>
      <c r="F456">
        <v>15</v>
      </c>
      <c r="G456">
        <v>1</v>
      </c>
      <c r="H456">
        <v>1</v>
      </c>
      <c r="I456">
        <v>14</v>
      </c>
      <c r="J456" t="s">
        <v>471</v>
      </c>
      <c r="K456">
        <v>2020</v>
      </c>
      <c r="L456">
        <v>17008</v>
      </c>
    </row>
    <row r="457" spans="1:12" x14ac:dyDescent="0.25">
      <c r="A457" t="s">
        <v>530</v>
      </c>
      <c r="B457">
        <v>1</v>
      </c>
      <c r="C457">
        <v>1111</v>
      </c>
      <c r="D457">
        <v>15500276</v>
      </c>
      <c r="E457" s="1">
        <v>44069</v>
      </c>
      <c r="F457">
        <v>15</v>
      </c>
      <c r="G457">
        <v>1</v>
      </c>
      <c r="H457">
        <v>1</v>
      </c>
      <c r="I457">
        <v>14</v>
      </c>
      <c r="J457" t="s">
        <v>471</v>
      </c>
      <c r="K457">
        <v>2020</v>
      </c>
      <c r="L457">
        <v>17008</v>
      </c>
    </row>
    <row r="458" spans="1:12" x14ac:dyDescent="0.25">
      <c r="A458" t="s">
        <v>530</v>
      </c>
      <c r="B458">
        <v>1</v>
      </c>
      <c r="C458">
        <v>1111</v>
      </c>
      <c r="D458">
        <v>15500277</v>
      </c>
      <c r="E458" s="1">
        <v>44069</v>
      </c>
      <c r="F458">
        <v>15</v>
      </c>
      <c r="G458">
        <v>1</v>
      </c>
      <c r="H458">
        <v>1</v>
      </c>
      <c r="I458">
        <v>14</v>
      </c>
      <c r="J458" t="s">
        <v>471</v>
      </c>
      <c r="K458">
        <v>2020</v>
      </c>
      <c r="L458">
        <v>17008</v>
      </c>
    </row>
    <row r="459" spans="1:12" x14ac:dyDescent="0.25">
      <c r="A459" t="s">
        <v>530</v>
      </c>
      <c r="B459">
        <v>1</v>
      </c>
      <c r="C459">
        <v>1111</v>
      </c>
      <c r="D459">
        <v>15500278</v>
      </c>
      <c r="E459" s="1">
        <v>44069</v>
      </c>
      <c r="F459">
        <v>15</v>
      </c>
      <c r="G459">
        <v>1</v>
      </c>
      <c r="H459">
        <v>1</v>
      </c>
      <c r="I459">
        <v>14</v>
      </c>
      <c r="J459" t="s">
        <v>471</v>
      </c>
      <c r="K459">
        <v>2020</v>
      </c>
      <c r="L459">
        <v>17008</v>
      </c>
    </row>
    <row r="460" spans="1:12" x14ac:dyDescent="0.25">
      <c r="A460" t="s">
        <v>530</v>
      </c>
      <c r="B460">
        <v>1</v>
      </c>
      <c r="C460">
        <v>1111</v>
      </c>
      <c r="D460">
        <v>15500279</v>
      </c>
      <c r="E460" s="1">
        <v>44069</v>
      </c>
      <c r="F460">
        <v>15</v>
      </c>
      <c r="G460">
        <v>1</v>
      </c>
      <c r="H460">
        <v>1</v>
      </c>
      <c r="I460">
        <v>14</v>
      </c>
      <c r="J460" t="s">
        <v>471</v>
      </c>
      <c r="K460">
        <v>2020</v>
      </c>
      <c r="L460">
        <v>17008</v>
      </c>
    </row>
    <row r="461" spans="1:12" x14ac:dyDescent="0.25">
      <c r="A461" t="s">
        <v>530</v>
      </c>
      <c r="B461">
        <v>1</v>
      </c>
      <c r="C461">
        <v>1111</v>
      </c>
      <c r="D461">
        <v>15500280</v>
      </c>
      <c r="E461" s="1">
        <v>44069</v>
      </c>
      <c r="F461">
        <v>15</v>
      </c>
      <c r="G461">
        <v>1</v>
      </c>
      <c r="H461">
        <v>1</v>
      </c>
      <c r="I461">
        <v>14</v>
      </c>
      <c r="J461" t="s">
        <v>471</v>
      </c>
      <c r="K461">
        <v>2020</v>
      </c>
      <c r="L461">
        <v>17008</v>
      </c>
    </row>
    <row r="462" spans="1:12" x14ac:dyDescent="0.25">
      <c r="A462" t="s">
        <v>530</v>
      </c>
      <c r="B462">
        <v>1</v>
      </c>
      <c r="C462">
        <v>1111</v>
      </c>
      <c r="D462">
        <v>15500281</v>
      </c>
      <c r="E462" s="1">
        <v>44069</v>
      </c>
      <c r="F462">
        <v>15</v>
      </c>
      <c r="G462">
        <v>1</v>
      </c>
      <c r="H462">
        <v>1</v>
      </c>
      <c r="I462">
        <v>14</v>
      </c>
      <c r="J462" t="s">
        <v>471</v>
      </c>
      <c r="K462">
        <v>2020</v>
      </c>
      <c r="L462">
        <v>17008</v>
      </c>
    </row>
    <row r="463" spans="1:12" x14ac:dyDescent="0.25">
      <c r="A463" t="s">
        <v>530</v>
      </c>
      <c r="B463">
        <v>1</v>
      </c>
      <c r="C463">
        <v>1111</v>
      </c>
      <c r="D463">
        <v>15500282</v>
      </c>
      <c r="E463" s="1">
        <v>44069</v>
      </c>
      <c r="F463">
        <v>15</v>
      </c>
      <c r="G463">
        <v>1</v>
      </c>
      <c r="H463">
        <v>1</v>
      </c>
      <c r="I463">
        <v>14</v>
      </c>
      <c r="J463" t="s">
        <v>471</v>
      </c>
      <c r="K463">
        <v>2020</v>
      </c>
      <c r="L463">
        <v>17008</v>
      </c>
    </row>
    <row r="464" spans="1:12" x14ac:dyDescent="0.25">
      <c r="A464" t="s">
        <v>530</v>
      </c>
      <c r="B464">
        <v>1</v>
      </c>
      <c r="C464">
        <v>1111</v>
      </c>
      <c r="D464">
        <v>15500283</v>
      </c>
      <c r="E464" s="1">
        <v>44069</v>
      </c>
      <c r="F464">
        <v>15</v>
      </c>
      <c r="G464">
        <v>1</v>
      </c>
      <c r="H464">
        <v>1</v>
      </c>
      <c r="I464">
        <v>14</v>
      </c>
      <c r="J464" t="s">
        <v>471</v>
      </c>
      <c r="K464">
        <v>2020</v>
      </c>
      <c r="L464">
        <v>17008</v>
      </c>
    </row>
    <row r="465" spans="1:12" x14ac:dyDescent="0.25">
      <c r="A465" t="s">
        <v>530</v>
      </c>
      <c r="B465">
        <v>1</v>
      </c>
      <c r="C465">
        <v>1111</v>
      </c>
      <c r="D465">
        <v>15500284</v>
      </c>
      <c r="E465" s="1">
        <v>44069</v>
      </c>
      <c r="F465">
        <v>15</v>
      </c>
      <c r="G465">
        <v>1</v>
      </c>
      <c r="H465">
        <v>1</v>
      </c>
      <c r="I465">
        <v>14</v>
      </c>
      <c r="J465" t="s">
        <v>471</v>
      </c>
      <c r="K465">
        <v>2020</v>
      </c>
      <c r="L465">
        <v>17008</v>
      </c>
    </row>
    <row r="466" spans="1:12" x14ac:dyDescent="0.25">
      <c r="A466" t="s">
        <v>530</v>
      </c>
      <c r="B466">
        <v>1</v>
      </c>
      <c r="C466">
        <v>1111</v>
      </c>
      <c r="D466">
        <v>15500285</v>
      </c>
      <c r="E466" s="1">
        <v>44069</v>
      </c>
      <c r="F466">
        <v>15</v>
      </c>
      <c r="G466">
        <v>1</v>
      </c>
      <c r="H466">
        <v>1</v>
      </c>
      <c r="I466">
        <v>14</v>
      </c>
      <c r="J466" t="s">
        <v>471</v>
      </c>
      <c r="K466">
        <v>2020</v>
      </c>
      <c r="L466">
        <v>17008</v>
      </c>
    </row>
    <row r="467" spans="1:12" x14ac:dyDescent="0.25">
      <c r="A467" t="s">
        <v>530</v>
      </c>
      <c r="B467">
        <v>1</v>
      </c>
      <c r="C467">
        <v>1111</v>
      </c>
      <c r="D467">
        <v>15500286</v>
      </c>
      <c r="E467" s="1">
        <v>44069</v>
      </c>
      <c r="F467">
        <v>15</v>
      </c>
      <c r="G467">
        <v>1</v>
      </c>
      <c r="H467">
        <v>1</v>
      </c>
      <c r="I467">
        <v>14</v>
      </c>
      <c r="J467" t="s">
        <v>471</v>
      </c>
      <c r="K467">
        <v>2020</v>
      </c>
      <c r="L467">
        <v>17008</v>
      </c>
    </row>
    <row r="468" spans="1:12" x14ac:dyDescent="0.25">
      <c r="A468" t="s">
        <v>530</v>
      </c>
      <c r="B468">
        <v>1</v>
      </c>
      <c r="C468">
        <v>1111</v>
      </c>
      <c r="D468">
        <v>15500287</v>
      </c>
      <c r="E468" s="1">
        <v>44069</v>
      </c>
      <c r="F468">
        <v>15</v>
      </c>
      <c r="G468">
        <v>1</v>
      </c>
      <c r="H468">
        <v>1</v>
      </c>
      <c r="I468">
        <v>14</v>
      </c>
      <c r="J468" t="s">
        <v>471</v>
      </c>
      <c r="K468">
        <v>2020</v>
      </c>
      <c r="L468">
        <v>17008</v>
      </c>
    </row>
    <row r="469" spans="1:12" x14ac:dyDescent="0.25">
      <c r="A469" t="s">
        <v>530</v>
      </c>
      <c r="B469">
        <v>1</v>
      </c>
      <c r="C469">
        <v>1111</v>
      </c>
      <c r="D469">
        <v>15500288</v>
      </c>
      <c r="E469" s="1">
        <v>44069</v>
      </c>
      <c r="F469">
        <v>15</v>
      </c>
      <c r="G469">
        <v>1</v>
      </c>
      <c r="H469">
        <v>1</v>
      </c>
      <c r="I469">
        <v>14</v>
      </c>
      <c r="J469" t="s">
        <v>471</v>
      </c>
      <c r="K469">
        <v>2020</v>
      </c>
      <c r="L469">
        <v>17008</v>
      </c>
    </row>
    <row r="470" spans="1:12" x14ac:dyDescent="0.25">
      <c r="A470" t="s">
        <v>530</v>
      </c>
      <c r="B470">
        <v>1</v>
      </c>
      <c r="C470">
        <v>1111</v>
      </c>
      <c r="D470">
        <v>15500247</v>
      </c>
      <c r="E470" s="1">
        <v>44069</v>
      </c>
      <c r="F470">
        <v>15</v>
      </c>
      <c r="G470">
        <v>1</v>
      </c>
      <c r="H470">
        <v>1</v>
      </c>
      <c r="I470">
        <v>14</v>
      </c>
      <c r="J470" t="s">
        <v>471</v>
      </c>
      <c r="K470">
        <v>2020</v>
      </c>
      <c r="L470">
        <v>9771</v>
      </c>
    </row>
    <row r="471" spans="1:12" x14ac:dyDescent="0.25">
      <c r="A471" t="s">
        <v>530</v>
      </c>
      <c r="B471">
        <v>1</v>
      </c>
      <c r="C471">
        <v>1111</v>
      </c>
      <c r="D471">
        <v>15500248</v>
      </c>
      <c r="E471" s="1">
        <v>44069</v>
      </c>
      <c r="F471">
        <v>15</v>
      </c>
      <c r="G471">
        <v>1</v>
      </c>
      <c r="H471">
        <v>1</v>
      </c>
      <c r="I471">
        <v>14</v>
      </c>
      <c r="J471" t="s">
        <v>471</v>
      </c>
      <c r="K471">
        <v>2020</v>
      </c>
      <c r="L471">
        <v>9771</v>
      </c>
    </row>
    <row r="472" spans="1:12" x14ac:dyDescent="0.25">
      <c r="A472" t="s">
        <v>530</v>
      </c>
      <c r="B472">
        <v>1</v>
      </c>
      <c r="C472">
        <v>1111</v>
      </c>
      <c r="D472">
        <v>15500249</v>
      </c>
      <c r="E472" s="1">
        <v>44069</v>
      </c>
      <c r="F472">
        <v>15</v>
      </c>
      <c r="G472">
        <v>1</v>
      </c>
      <c r="H472">
        <v>1</v>
      </c>
      <c r="I472">
        <v>14</v>
      </c>
      <c r="J472" t="s">
        <v>471</v>
      </c>
      <c r="K472">
        <v>2020</v>
      </c>
      <c r="L472">
        <v>9771</v>
      </c>
    </row>
    <row r="473" spans="1:12" x14ac:dyDescent="0.25">
      <c r="A473" t="s">
        <v>530</v>
      </c>
      <c r="B473">
        <v>1</v>
      </c>
      <c r="C473">
        <v>1111</v>
      </c>
      <c r="D473">
        <v>15500250</v>
      </c>
      <c r="E473" s="1">
        <v>44069</v>
      </c>
      <c r="F473">
        <v>15</v>
      </c>
      <c r="G473">
        <v>1</v>
      </c>
      <c r="H473">
        <v>1</v>
      </c>
      <c r="I473">
        <v>14</v>
      </c>
      <c r="J473" t="s">
        <v>471</v>
      </c>
      <c r="K473">
        <v>2020</v>
      </c>
      <c r="L473">
        <v>9771</v>
      </c>
    </row>
    <row r="474" spans="1:12" x14ac:dyDescent="0.25">
      <c r="A474" t="s">
        <v>530</v>
      </c>
      <c r="B474">
        <v>1</v>
      </c>
      <c r="C474">
        <v>1111</v>
      </c>
      <c r="D474">
        <v>15500251</v>
      </c>
      <c r="E474" s="1">
        <v>44069</v>
      </c>
      <c r="F474">
        <v>15</v>
      </c>
      <c r="G474">
        <v>1</v>
      </c>
      <c r="H474">
        <v>1</v>
      </c>
      <c r="I474">
        <v>14</v>
      </c>
      <c r="J474" t="s">
        <v>471</v>
      </c>
      <c r="K474">
        <v>2020</v>
      </c>
      <c r="L474">
        <v>9771</v>
      </c>
    </row>
    <row r="475" spans="1:12" x14ac:dyDescent="0.25">
      <c r="A475" t="s">
        <v>530</v>
      </c>
      <c r="B475">
        <v>1</v>
      </c>
      <c r="C475">
        <v>1111</v>
      </c>
      <c r="D475">
        <v>15500252</v>
      </c>
      <c r="E475" s="1">
        <v>44069</v>
      </c>
      <c r="F475">
        <v>15</v>
      </c>
      <c r="G475">
        <v>1</v>
      </c>
      <c r="H475">
        <v>1</v>
      </c>
      <c r="I475">
        <v>14</v>
      </c>
      <c r="J475" t="s">
        <v>471</v>
      </c>
      <c r="K475">
        <v>2020</v>
      </c>
      <c r="L475">
        <v>3106</v>
      </c>
    </row>
    <row r="476" spans="1:12" x14ac:dyDescent="0.25">
      <c r="A476" t="s">
        <v>530</v>
      </c>
      <c r="B476">
        <v>1</v>
      </c>
      <c r="C476">
        <v>1111</v>
      </c>
      <c r="D476">
        <v>15500253</v>
      </c>
      <c r="E476" s="1">
        <v>44069</v>
      </c>
      <c r="F476">
        <v>15</v>
      </c>
      <c r="G476">
        <v>1</v>
      </c>
      <c r="H476">
        <v>1</v>
      </c>
      <c r="I476">
        <v>14</v>
      </c>
      <c r="J476" t="s">
        <v>471</v>
      </c>
      <c r="K476">
        <v>2020</v>
      </c>
      <c r="L476">
        <v>3106</v>
      </c>
    </row>
    <row r="477" spans="1:12" x14ac:dyDescent="0.25">
      <c r="A477" t="s">
        <v>530</v>
      </c>
      <c r="B477">
        <v>1</v>
      </c>
      <c r="C477">
        <v>1111</v>
      </c>
      <c r="D477">
        <v>15500254</v>
      </c>
      <c r="E477" s="1">
        <v>44069</v>
      </c>
      <c r="F477">
        <v>15</v>
      </c>
      <c r="G477">
        <v>1</v>
      </c>
      <c r="H477">
        <v>1</v>
      </c>
      <c r="I477">
        <v>14</v>
      </c>
      <c r="J477" t="s">
        <v>471</v>
      </c>
      <c r="K477">
        <v>2020</v>
      </c>
      <c r="L477">
        <v>3106</v>
      </c>
    </row>
    <row r="478" spans="1:12" x14ac:dyDescent="0.25">
      <c r="A478" t="s">
        <v>530</v>
      </c>
      <c r="B478">
        <v>1</v>
      </c>
      <c r="C478">
        <v>1111</v>
      </c>
      <c r="D478">
        <v>15500258</v>
      </c>
      <c r="E478" s="1">
        <v>44069</v>
      </c>
      <c r="F478">
        <v>15</v>
      </c>
      <c r="G478">
        <v>1</v>
      </c>
      <c r="H478">
        <v>1</v>
      </c>
      <c r="I478">
        <v>14</v>
      </c>
      <c r="J478" t="s">
        <v>471</v>
      </c>
      <c r="K478">
        <v>2020</v>
      </c>
      <c r="L478">
        <v>3106</v>
      </c>
    </row>
    <row r="479" spans="1:12" x14ac:dyDescent="0.25">
      <c r="A479" t="s">
        <v>530</v>
      </c>
      <c r="B479">
        <v>1</v>
      </c>
      <c r="C479">
        <v>1111</v>
      </c>
      <c r="D479">
        <v>15500259</v>
      </c>
      <c r="E479" s="1">
        <v>44069</v>
      </c>
      <c r="F479">
        <v>15</v>
      </c>
      <c r="G479">
        <v>1</v>
      </c>
      <c r="H479">
        <v>1</v>
      </c>
      <c r="I479">
        <v>14</v>
      </c>
      <c r="J479" t="s">
        <v>471</v>
      </c>
      <c r="K479">
        <v>2020</v>
      </c>
      <c r="L479">
        <v>3106</v>
      </c>
    </row>
    <row r="480" spans="1:12" x14ac:dyDescent="0.25">
      <c r="A480" t="s">
        <v>530</v>
      </c>
      <c r="B480">
        <v>1</v>
      </c>
      <c r="C480">
        <v>1111</v>
      </c>
      <c r="D480">
        <v>15500260</v>
      </c>
      <c r="E480" s="1">
        <v>44069</v>
      </c>
      <c r="F480">
        <v>15</v>
      </c>
      <c r="G480">
        <v>1</v>
      </c>
      <c r="H480">
        <v>1</v>
      </c>
      <c r="I480">
        <v>14</v>
      </c>
      <c r="J480" t="s">
        <v>471</v>
      </c>
      <c r="K480">
        <v>2020</v>
      </c>
      <c r="L480">
        <v>3106</v>
      </c>
    </row>
    <row r="481" spans="1:12" x14ac:dyDescent="0.25">
      <c r="A481" t="s">
        <v>530</v>
      </c>
      <c r="B481">
        <v>1</v>
      </c>
      <c r="C481">
        <v>1111</v>
      </c>
      <c r="D481">
        <v>15500255</v>
      </c>
      <c r="E481" s="1">
        <v>44069</v>
      </c>
      <c r="F481">
        <v>15</v>
      </c>
      <c r="G481">
        <v>1</v>
      </c>
      <c r="H481">
        <v>1</v>
      </c>
      <c r="I481">
        <v>14</v>
      </c>
      <c r="J481" t="s">
        <v>471</v>
      </c>
      <c r="K481">
        <v>2020</v>
      </c>
      <c r="L481">
        <v>3106</v>
      </c>
    </row>
    <row r="482" spans="1:12" x14ac:dyDescent="0.25">
      <c r="A482" t="s">
        <v>530</v>
      </c>
      <c r="B482">
        <v>1</v>
      </c>
      <c r="C482">
        <v>1111</v>
      </c>
      <c r="D482">
        <v>15500256</v>
      </c>
      <c r="E482" s="1">
        <v>44069</v>
      </c>
      <c r="F482">
        <v>15</v>
      </c>
      <c r="G482">
        <v>1</v>
      </c>
      <c r="H482">
        <v>1</v>
      </c>
      <c r="I482">
        <v>14</v>
      </c>
      <c r="J482" t="s">
        <v>471</v>
      </c>
      <c r="K482">
        <v>2020</v>
      </c>
      <c r="L482">
        <v>3106</v>
      </c>
    </row>
    <row r="483" spans="1:12" x14ac:dyDescent="0.25">
      <c r="A483" t="s">
        <v>530</v>
      </c>
      <c r="B483">
        <v>1</v>
      </c>
      <c r="C483">
        <v>1111</v>
      </c>
      <c r="D483">
        <v>15500257</v>
      </c>
      <c r="E483" s="1">
        <v>44069</v>
      </c>
      <c r="F483">
        <v>15</v>
      </c>
      <c r="G483">
        <v>1</v>
      </c>
      <c r="H483">
        <v>1</v>
      </c>
      <c r="I483">
        <v>14</v>
      </c>
      <c r="J483" t="s">
        <v>471</v>
      </c>
      <c r="K483">
        <v>2020</v>
      </c>
      <c r="L483">
        <v>3106</v>
      </c>
    </row>
    <row r="484" spans="1:12" x14ac:dyDescent="0.25">
      <c r="A484" t="s">
        <v>530</v>
      </c>
      <c r="B484">
        <v>1</v>
      </c>
      <c r="C484">
        <v>1111</v>
      </c>
      <c r="D484">
        <v>15500261</v>
      </c>
      <c r="E484" s="1">
        <v>44069</v>
      </c>
      <c r="F484">
        <v>15</v>
      </c>
      <c r="G484">
        <v>1</v>
      </c>
      <c r="H484">
        <v>1</v>
      </c>
      <c r="I484">
        <v>14</v>
      </c>
      <c r="J484" t="s">
        <v>471</v>
      </c>
      <c r="K484">
        <v>2020</v>
      </c>
      <c r="L484">
        <v>3106</v>
      </c>
    </row>
    <row r="485" spans="1:12" x14ac:dyDescent="0.25">
      <c r="A485" t="s">
        <v>530</v>
      </c>
      <c r="B485">
        <v>1</v>
      </c>
      <c r="C485">
        <v>1111</v>
      </c>
      <c r="D485">
        <v>15500262</v>
      </c>
      <c r="E485" s="1">
        <v>44069</v>
      </c>
      <c r="F485">
        <v>15</v>
      </c>
      <c r="G485">
        <v>1</v>
      </c>
      <c r="H485">
        <v>1</v>
      </c>
      <c r="I485">
        <v>14</v>
      </c>
      <c r="J485" t="s">
        <v>471</v>
      </c>
      <c r="K485">
        <v>2020</v>
      </c>
      <c r="L485">
        <v>3106</v>
      </c>
    </row>
    <row r="486" spans="1:12" x14ac:dyDescent="0.25">
      <c r="A486" t="s">
        <v>530</v>
      </c>
      <c r="B486">
        <v>1</v>
      </c>
      <c r="C486">
        <v>1111</v>
      </c>
      <c r="D486">
        <v>15500263</v>
      </c>
      <c r="E486" s="1">
        <v>44069</v>
      </c>
      <c r="F486">
        <v>15</v>
      </c>
      <c r="G486">
        <v>1</v>
      </c>
      <c r="H486">
        <v>1</v>
      </c>
      <c r="I486">
        <v>14</v>
      </c>
      <c r="J486" t="s">
        <v>471</v>
      </c>
      <c r="K486">
        <v>2020</v>
      </c>
      <c r="L486">
        <v>3106</v>
      </c>
    </row>
    <row r="487" spans="1:12" x14ac:dyDescent="0.25">
      <c r="A487" t="s">
        <v>530</v>
      </c>
      <c r="B487">
        <v>1</v>
      </c>
      <c r="C487">
        <v>1111</v>
      </c>
      <c r="D487">
        <v>15500265</v>
      </c>
      <c r="E487" s="1">
        <v>44069</v>
      </c>
      <c r="F487">
        <v>15</v>
      </c>
      <c r="G487">
        <v>1</v>
      </c>
      <c r="H487">
        <v>1</v>
      </c>
      <c r="I487">
        <v>14</v>
      </c>
      <c r="J487" t="s">
        <v>471</v>
      </c>
      <c r="K487">
        <v>2020</v>
      </c>
      <c r="L487">
        <v>3106</v>
      </c>
    </row>
    <row r="488" spans="1:12" x14ac:dyDescent="0.25">
      <c r="A488" t="s">
        <v>530</v>
      </c>
      <c r="B488">
        <v>1</v>
      </c>
      <c r="C488">
        <v>1111</v>
      </c>
      <c r="D488">
        <v>15500266</v>
      </c>
      <c r="E488" s="1">
        <v>44069</v>
      </c>
      <c r="F488">
        <v>15</v>
      </c>
      <c r="G488">
        <v>1</v>
      </c>
      <c r="H488">
        <v>1</v>
      </c>
      <c r="I488">
        <v>14</v>
      </c>
      <c r="J488" t="s">
        <v>471</v>
      </c>
      <c r="K488">
        <v>2020</v>
      </c>
      <c r="L488">
        <v>3106</v>
      </c>
    </row>
    <row r="489" spans="1:12" x14ac:dyDescent="0.25">
      <c r="A489" t="s">
        <v>530</v>
      </c>
      <c r="B489">
        <v>1</v>
      </c>
      <c r="C489">
        <v>1111</v>
      </c>
      <c r="D489">
        <v>15500267</v>
      </c>
      <c r="E489" s="1">
        <v>44069</v>
      </c>
      <c r="F489">
        <v>15</v>
      </c>
      <c r="G489">
        <v>1</v>
      </c>
      <c r="H489">
        <v>1</v>
      </c>
      <c r="I489">
        <v>14</v>
      </c>
      <c r="J489" t="s">
        <v>471</v>
      </c>
      <c r="K489">
        <v>2020</v>
      </c>
      <c r="L489">
        <v>3106</v>
      </c>
    </row>
    <row r="490" spans="1:12" x14ac:dyDescent="0.25">
      <c r="A490" t="s">
        <v>530</v>
      </c>
      <c r="B490">
        <v>1</v>
      </c>
      <c r="C490">
        <v>1111</v>
      </c>
      <c r="D490">
        <v>15500268</v>
      </c>
      <c r="E490" s="1">
        <v>44069</v>
      </c>
      <c r="F490">
        <v>15</v>
      </c>
      <c r="G490">
        <v>1</v>
      </c>
      <c r="H490">
        <v>1</v>
      </c>
      <c r="I490">
        <v>14</v>
      </c>
      <c r="J490" t="s">
        <v>471</v>
      </c>
      <c r="K490">
        <v>2020</v>
      </c>
      <c r="L490">
        <v>3106</v>
      </c>
    </row>
    <row r="491" spans="1:12" x14ac:dyDescent="0.25">
      <c r="A491" t="s">
        <v>530</v>
      </c>
      <c r="B491">
        <v>1</v>
      </c>
      <c r="C491">
        <v>1111</v>
      </c>
      <c r="D491">
        <v>15500269</v>
      </c>
      <c r="E491" s="1">
        <v>44069</v>
      </c>
      <c r="F491">
        <v>15</v>
      </c>
      <c r="G491">
        <v>1</v>
      </c>
      <c r="H491">
        <v>1</v>
      </c>
      <c r="I491">
        <v>14</v>
      </c>
      <c r="J491" t="s">
        <v>471</v>
      </c>
      <c r="K491">
        <v>2020</v>
      </c>
      <c r="L491">
        <v>3106</v>
      </c>
    </row>
    <row r="492" spans="1:12" x14ac:dyDescent="0.25">
      <c r="A492" t="s">
        <v>530</v>
      </c>
      <c r="B492">
        <v>1</v>
      </c>
      <c r="C492">
        <v>1111</v>
      </c>
      <c r="D492">
        <v>15500270</v>
      </c>
      <c r="E492" s="1">
        <v>44069</v>
      </c>
      <c r="F492">
        <v>15</v>
      </c>
      <c r="G492">
        <v>1</v>
      </c>
      <c r="H492">
        <v>1</v>
      </c>
      <c r="I492">
        <v>14</v>
      </c>
      <c r="J492" t="s">
        <v>471</v>
      </c>
      <c r="K492">
        <v>2020</v>
      </c>
      <c r="L492">
        <v>17008</v>
      </c>
    </row>
    <row r="493" spans="1:12" x14ac:dyDescent="0.25">
      <c r="A493" t="s">
        <v>530</v>
      </c>
      <c r="B493">
        <v>1</v>
      </c>
      <c r="C493">
        <v>1111</v>
      </c>
      <c r="D493">
        <v>15500271</v>
      </c>
      <c r="E493" s="1">
        <v>44069</v>
      </c>
      <c r="F493">
        <v>15</v>
      </c>
      <c r="G493">
        <v>1</v>
      </c>
      <c r="H493">
        <v>1</v>
      </c>
      <c r="I493">
        <v>14</v>
      </c>
      <c r="J493" t="s">
        <v>471</v>
      </c>
      <c r="K493">
        <v>2020</v>
      </c>
      <c r="L493">
        <v>17008</v>
      </c>
    </row>
    <row r="494" spans="1:12" x14ac:dyDescent="0.25">
      <c r="A494" t="s">
        <v>530</v>
      </c>
      <c r="B494">
        <v>1</v>
      </c>
      <c r="C494">
        <v>1111</v>
      </c>
      <c r="D494">
        <v>15500272</v>
      </c>
      <c r="E494" s="1">
        <v>44069</v>
      </c>
      <c r="F494">
        <v>15</v>
      </c>
      <c r="G494">
        <v>1</v>
      </c>
      <c r="H494">
        <v>1</v>
      </c>
      <c r="I494">
        <v>14</v>
      </c>
      <c r="J494" t="s">
        <v>471</v>
      </c>
      <c r="K494">
        <v>2020</v>
      </c>
      <c r="L494">
        <v>17008</v>
      </c>
    </row>
    <row r="495" spans="1:12" x14ac:dyDescent="0.25">
      <c r="A495" t="s">
        <v>530</v>
      </c>
      <c r="B495">
        <v>1</v>
      </c>
      <c r="C495">
        <v>1111</v>
      </c>
      <c r="D495">
        <v>15500273</v>
      </c>
      <c r="E495" s="1">
        <v>44069</v>
      </c>
      <c r="F495">
        <v>15</v>
      </c>
      <c r="G495">
        <v>1</v>
      </c>
      <c r="H495">
        <v>1</v>
      </c>
      <c r="I495">
        <v>14</v>
      </c>
      <c r="J495" t="s">
        <v>471</v>
      </c>
      <c r="K495">
        <v>2020</v>
      </c>
      <c r="L495">
        <v>17008</v>
      </c>
    </row>
    <row r="496" spans="1:12" x14ac:dyDescent="0.25">
      <c r="A496" t="s">
        <v>530</v>
      </c>
      <c r="B496">
        <v>1</v>
      </c>
      <c r="C496">
        <v>1111</v>
      </c>
      <c r="D496">
        <v>15500274</v>
      </c>
      <c r="E496" s="1">
        <v>44069</v>
      </c>
      <c r="F496">
        <v>15</v>
      </c>
      <c r="G496">
        <v>1</v>
      </c>
      <c r="H496">
        <v>1</v>
      </c>
      <c r="I496">
        <v>14</v>
      </c>
      <c r="J496" t="s">
        <v>471</v>
      </c>
      <c r="K496">
        <v>2020</v>
      </c>
      <c r="L496">
        <v>17008</v>
      </c>
    </row>
    <row r="497" spans="1:12" x14ac:dyDescent="0.25">
      <c r="A497" t="s">
        <v>530</v>
      </c>
      <c r="B497">
        <v>1</v>
      </c>
      <c r="C497">
        <v>1111</v>
      </c>
      <c r="D497">
        <v>15380136</v>
      </c>
      <c r="E497" s="1">
        <v>44019</v>
      </c>
      <c r="F497">
        <v>250</v>
      </c>
      <c r="G497">
        <v>1</v>
      </c>
      <c r="H497">
        <v>1</v>
      </c>
      <c r="I497">
        <v>18</v>
      </c>
      <c r="J497" t="s">
        <v>473</v>
      </c>
      <c r="K497">
        <v>2020</v>
      </c>
      <c r="L497">
        <v>10317</v>
      </c>
    </row>
    <row r="498" spans="1:12" x14ac:dyDescent="0.25">
      <c r="A498" t="s">
        <v>530</v>
      </c>
      <c r="B498">
        <v>1</v>
      </c>
      <c r="C498">
        <v>1111</v>
      </c>
      <c r="D498">
        <v>15320079</v>
      </c>
      <c r="E498" s="1">
        <v>43992</v>
      </c>
      <c r="F498">
        <v>250</v>
      </c>
      <c r="G498">
        <v>1</v>
      </c>
      <c r="H498">
        <v>1</v>
      </c>
      <c r="I498">
        <v>18</v>
      </c>
      <c r="J498" t="s">
        <v>473</v>
      </c>
      <c r="K498">
        <v>2020</v>
      </c>
      <c r="L498">
        <v>6236</v>
      </c>
    </row>
    <row r="499" spans="1:12" x14ac:dyDescent="0.25">
      <c r="A499" t="s">
        <v>530</v>
      </c>
      <c r="B499">
        <v>1</v>
      </c>
      <c r="C499">
        <v>1111</v>
      </c>
      <c r="D499">
        <v>15320080</v>
      </c>
      <c r="E499" s="1">
        <v>43992</v>
      </c>
      <c r="F499">
        <v>250</v>
      </c>
      <c r="G499">
        <v>1</v>
      </c>
      <c r="H499">
        <v>1</v>
      </c>
      <c r="I499">
        <v>18</v>
      </c>
      <c r="J499" t="s">
        <v>473</v>
      </c>
      <c r="K499">
        <v>2019</v>
      </c>
      <c r="L499">
        <v>26083</v>
      </c>
    </row>
    <row r="500" spans="1:12" x14ac:dyDescent="0.25">
      <c r="A500" t="s">
        <v>530</v>
      </c>
      <c r="B500">
        <v>1</v>
      </c>
      <c r="C500">
        <v>1111</v>
      </c>
      <c r="D500">
        <v>15320110</v>
      </c>
      <c r="E500" s="1">
        <v>43992</v>
      </c>
      <c r="F500">
        <v>250</v>
      </c>
      <c r="G500">
        <v>1</v>
      </c>
      <c r="H500">
        <v>1</v>
      </c>
      <c r="I500">
        <v>18</v>
      </c>
      <c r="J500" t="s">
        <v>473</v>
      </c>
      <c r="K500">
        <v>2020</v>
      </c>
      <c r="L500">
        <v>284</v>
      </c>
    </row>
    <row r="501" spans="1:12" x14ac:dyDescent="0.25">
      <c r="A501" t="s">
        <v>530</v>
      </c>
      <c r="B501">
        <v>1</v>
      </c>
      <c r="C501">
        <v>1111</v>
      </c>
      <c r="D501">
        <v>15320111</v>
      </c>
      <c r="E501" s="1">
        <v>43992</v>
      </c>
      <c r="F501">
        <v>250</v>
      </c>
      <c r="G501">
        <v>1</v>
      </c>
      <c r="H501">
        <v>1</v>
      </c>
      <c r="I501">
        <v>18</v>
      </c>
      <c r="J501" t="s">
        <v>473</v>
      </c>
      <c r="K501">
        <v>2020</v>
      </c>
      <c r="L501">
        <v>4287</v>
      </c>
    </row>
    <row r="502" spans="1:12" x14ac:dyDescent="0.25">
      <c r="A502" t="s">
        <v>530</v>
      </c>
      <c r="B502">
        <v>1</v>
      </c>
      <c r="C502">
        <v>1111</v>
      </c>
      <c r="D502">
        <v>15320086</v>
      </c>
      <c r="E502" s="1">
        <v>43992</v>
      </c>
      <c r="F502">
        <v>250</v>
      </c>
      <c r="G502">
        <v>1</v>
      </c>
      <c r="H502">
        <v>1</v>
      </c>
      <c r="I502">
        <v>18</v>
      </c>
      <c r="J502" t="s">
        <v>473</v>
      </c>
      <c r="K502">
        <v>2019</v>
      </c>
      <c r="L502">
        <v>31052</v>
      </c>
    </row>
    <row r="503" spans="1:12" x14ac:dyDescent="0.25">
      <c r="A503" t="s">
        <v>530</v>
      </c>
      <c r="B503">
        <v>1</v>
      </c>
      <c r="C503">
        <v>1111</v>
      </c>
      <c r="D503">
        <v>15320087</v>
      </c>
      <c r="E503" s="1">
        <v>43992</v>
      </c>
      <c r="F503">
        <v>250</v>
      </c>
      <c r="G503">
        <v>1</v>
      </c>
      <c r="H503">
        <v>1</v>
      </c>
      <c r="I503">
        <v>18</v>
      </c>
      <c r="J503" t="s">
        <v>473</v>
      </c>
      <c r="K503">
        <v>2020</v>
      </c>
      <c r="L503">
        <v>1841</v>
      </c>
    </row>
    <row r="504" spans="1:12" x14ac:dyDescent="0.25">
      <c r="A504" t="s">
        <v>530</v>
      </c>
      <c r="B504">
        <v>1</v>
      </c>
      <c r="C504">
        <v>1111</v>
      </c>
      <c r="D504">
        <v>15320088</v>
      </c>
      <c r="E504" s="1">
        <v>43992</v>
      </c>
      <c r="F504">
        <v>250</v>
      </c>
      <c r="G504">
        <v>1</v>
      </c>
      <c r="H504">
        <v>1</v>
      </c>
      <c r="I504">
        <v>18</v>
      </c>
      <c r="J504" t="s">
        <v>473</v>
      </c>
      <c r="K504">
        <v>2020</v>
      </c>
      <c r="L504">
        <v>5045</v>
      </c>
    </row>
    <row r="505" spans="1:12" x14ac:dyDescent="0.25">
      <c r="A505" t="s">
        <v>530</v>
      </c>
      <c r="B505">
        <v>1</v>
      </c>
      <c r="C505">
        <v>1111</v>
      </c>
      <c r="D505">
        <v>15320113</v>
      </c>
      <c r="E505" s="1">
        <v>43992</v>
      </c>
      <c r="F505">
        <v>250</v>
      </c>
      <c r="G505">
        <v>1</v>
      </c>
      <c r="H505">
        <v>1</v>
      </c>
      <c r="I505">
        <v>18</v>
      </c>
      <c r="J505" t="s">
        <v>473</v>
      </c>
      <c r="K505">
        <v>2020</v>
      </c>
      <c r="L505">
        <v>229</v>
      </c>
    </row>
    <row r="506" spans="1:12" x14ac:dyDescent="0.25">
      <c r="A506" t="s">
        <v>530</v>
      </c>
      <c r="B506">
        <v>1</v>
      </c>
      <c r="C506">
        <v>1111</v>
      </c>
      <c r="D506">
        <v>15320114</v>
      </c>
      <c r="E506" s="1">
        <v>43992</v>
      </c>
      <c r="F506">
        <v>250</v>
      </c>
      <c r="G506">
        <v>1</v>
      </c>
      <c r="H506">
        <v>1</v>
      </c>
      <c r="I506">
        <v>18</v>
      </c>
      <c r="J506" t="s">
        <v>473</v>
      </c>
      <c r="K506">
        <v>2020</v>
      </c>
      <c r="L506">
        <v>3117</v>
      </c>
    </row>
    <row r="507" spans="1:12" x14ac:dyDescent="0.25">
      <c r="A507" t="s">
        <v>530</v>
      </c>
      <c r="B507">
        <v>1</v>
      </c>
      <c r="C507">
        <v>1111</v>
      </c>
      <c r="D507">
        <v>14880106</v>
      </c>
      <c r="E507" s="1">
        <v>43850</v>
      </c>
      <c r="F507">
        <v>250</v>
      </c>
      <c r="G507">
        <v>1</v>
      </c>
      <c r="H507">
        <v>1</v>
      </c>
      <c r="I507">
        <v>18</v>
      </c>
      <c r="J507" t="s">
        <v>473</v>
      </c>
      <c r="K507">
        <v>2019</v>
      </c>
      <c r="L507">
        <v>26083</v>
      </c>
    </row>
    <row r="508" spans="1:12" x14ac:dyDescent="0.25">
      <c r="A508" t="s">
        <v>530</v>
      </c>
      <c r="B508">
        <v>1</v>
      </c>
      <c r="C508">
        <v>1111</v>
      </c>
      <c r="D508">
        <v>15490144</v>
      </c>
      <c r="E508" s="1">
        <v>44067</v>
      </c>
      <c r="F508">
        <v>250</v>
      </c>
      <c r="G508">
        <v>1</v>
      </c>
      <c r="H508">
        <v>1</v>
      </c>
      <c r="I508">
        <v>18</v>
      </c>
      <c r="J508" t="s">
        <v>473</v>
      </c>
      <c r="K508">
        <v>2020</v>
      </c>
      <c r="L508">
        <v>22695</v>
      </c>
    </row>
    <row r="509" spans="1:12" x14ac:dyDescent="0.25">
      <c r="A509" t="s">
        <v>530</v>
      </c>
      <c r="B509">
        <v>1</v>
      </c>
      <c r="C509">
        <v>1111</v>
      </c>
      <c r="D509">
        <v>15490145</v>
      </c>
      <c r="E509" s="1">
        <v>44067</v>
      </c>
      <c r="F509">
        <v>250</v>
      </c>
      <c r="G509">
        <v>1</v>
      </c>
      <c r="H509">
        <v>1</v>
      </c>
      <c r="I509">
        <v>18</v>
      </c>
      <c r="J509" t="s">
        <v>473</v>
      </c>
      <c r="K509">
        <v>2020</v>
      </c>
      <c r="L509">
        <v>22890</v>
      </c>
    </row>
    <row r="510" spans="1:12" x14ac:dyDescent="0.25">
      <c r="A510" t="s">
        <v>530</v>
      </c>
      <c r="B510">
        <v>1</v>
      </c>
      <c r="C510">
        <v>1111</v>
      </c>
      <c r="D510">
        <v>14990214</v>
      </c>
      <c r="E510" s="1">
        <v>43899</v>
      </c>
      <c r="F510">
        <v>35</v>
      </c>
      <c r="G510">
        <v>1</v>
      </c>
      <c r="H510">
        <v>1</v>
      </c>
      <c r="I510">
        <v>88</v>
      </c>
      <c r="J510" t="s">
        <v>469</v>
      </c>
      <c r="K510">
        <v>2019</v>
      </c>
      <c r="L510">
        <v>29925</v>
      </c>
    </row>
    <row r="511" spans="1:12" x14ac:dyDescent="0.25">
      <c r="A511" t="s">
        <v>530</v>
      </c>
      <c r="B511">
        <v>1</v>
      </c>
      <c r="C511">
        <v>1111</v>
      </c>
      <c r="D511">
        <v>15080048</v>
      </c>
      <c r="E511" s="1">
        <v>43899</v>
      </c>
      <c r="F511">
        <v>250</v>
      </c>
      <c r="G511">
        <v>1</v>
      </c>
      <c r="H511">
        <v>1</v>
      </c>
      <c r="I511">
        <v>88</v>
      </c>
      <c r="J511" t="s">
        <v>469</v>
      </c>
      <c r="K511">
        <v>2020</v>
      </c>
      <c r="L511">
        <v>1163</v>
      </c>
    </row>
    <row r="512" spans="1:12" x14ac:dyDescent="0.25">
      <c r="A512" t="s">
        <v>530</v>
      </c>
      <c r="B512">
        <v>1</v>
      </c>
      <c r="C512">
        <v>1111</v>
      </c>
      <c r="D512">
        <v>15080100</v>
      </c>
      <c r="E512" s="1">
        <v>43899</v>
      </c>
      <c r="F512">
        <v>35</v>
      </c>
      <c r="G512">
        <v>1</v>
      </c>
      <c r="H512">
        <v>1</v>
      </c>
      <c r="I512">
        <v>88</v>
      </c>
      <c r="J512" t="s">
        <v>469</v>
      </c>
      <c r="K512">
        <v>2019</v>
      </c>
      <c r="L512">
        <v>23520</v>
      </c>
    </row>
    <row r="513" spans="1:12" x14ac:dyDescent="0.25">
      <c r="A513" t="s">
        <v>530</v>
      </c>
      <c r="B513">
        <v>1</v>
      </c>
      <c r="C513">
        <v>1111</v>
      </c>
      <c r="D513">
        <v>15420048</v>
      </c>
      <c r="E513" s="1">
        <v>44040</v>
      </c>
      <c r="F513">
        <v>73</v>
      </c>
      <c r="G513">
        <v>1</v>
      </c>
      <c r="H513">
        <v>1</v>
      </c>
      <c r="I513">
        <v>88</v>
      </c>
      <c r="J513" t="s">
        <v>469</v>
      </c>
      <c r="K513">
        <v>2020</v>
      </c>
      <c r="L513">
        <v>17008</v>
      </c>
    </row>
    <row r="514" spans="1:12" x14ac:dyDescent="0.25">
      <c r="A514" t="s">
        <v>530</v>
      </c>
      <c r="B514">
        <v>1</v>
      </c>
      <c r="C514">
        <v>1111</v>
      </c>
      <c r="D514">
        <v>15420049</v>
      </c>
      <c r="E514" s="1">
        <v>44040</v>
      </c>
      <c r="F514">
        <v>250</v>
      </c>
      <c r="G514">
        <v>1</v>
      </c>
      <c r="H514">
        <v>1</v>
      </c>
      <c r="I514">
        <v>88</v>
      </c>
      <c r="J514" t="s">
        <v>469</v>
      </c>
      <c r="K514">
        <v>2020</v>
      </c>
      <c r="L514">
        <v>19068</v>
      </c>
    </row>
    <row r="515" spans="1:12" x14ac:dyDescent="0.25">
      <c r="A515" t="s">
        <v>530</v>
      </c>
      <c r="B515">
        <v>1</v>
      </c>
      <c r="C515">
        <v>1111</v>
      </c>
      <c r="D515">
        <v>15420057</v>
      </c>
      <c r="E515" s="1">
        <v>44040</v>
      </c>
      <c r="F515">
        <v>35</v>
      </c>
      <c r="G515">
        <v>1</v>
      </c>
      <c r="H515">
        <v>1</v>
      </c>
      <c r="I515">
        <v>88</v>
      </c>
      <c r="J515" t="s">
        <v>469</v>
      </c>
      <c r="K515">
        <v>2020</v>
      </c>
      <c r="L515">
        <v>3117</v>
      </c>
    </row>
    <row r="516" spans="1:12" x14ac:dyDescent="0.25">
      <c r="A516" t="s">
        <v>530</v>
      </c>
      <c r="B516">
        <v>1</v>
      </c>
      <c r="C516">
        <v>1111</v>
      </c>
      <c r="D516">
        <v>15420125</v>
      </c>
      <c r="E516" s="1">
        <v>44040</v>
      </c>
      <c r="F516">
        <v>250</v>
      </c>
      <c r="G516">
        <v>1</v>
      </c>
      <c r="H516">
        <v>1</v>
      </c>
      <c r="I516">
        <v>88</v>
      </c>
      <c r="J516" t="s">
        <v>469</v>
      </c>
      <c r="K516">
        <v>2019</v>
      </c>
      <c r="L516">
        <v>11844</v>
      </c>
    </row>
    <row r="517" spans="1:12" x14ac:dyDescent="0.25">
      <c r="A517" t="s">
        <v>530</v>
      </c>
      <c r="B517">
        <v>1</v>
      </c>
      <c r="C517">
        <v>1111</v>
      </c>
      <c r="D517">
        <v>15420124</v>
      </c>
      <c r="E517" s="1">
        <v>44040</v>
      </c>
      <c r="F517">
        <v>35</v>
      </c>
      <c r="G517">
        <v>1</v>
      </c>
      <c r="H517">
        <v>1</v>
      </c>
      <c r="I517">
        <v>88</v>
      </c>
      <c r="J517" t="s">
        <v>469</v>
      </c>
      <c r="K517">
        <v>2020</v>
      </c>
      <c r="L517">
        <v>16422</v>
      </c>
    </row>
    <row r="518" spans="1:12" x14ac:dyDescent="0.25">
      <c r="A518" t="s">
        <v>530</v>
      </c>
      <c r="B518">
        <v>1</v>
      </c>
      <c r="C518">
        <v>1111</v>
      </c>
      <c r="D518">
        <v>15420148</v>
      </c>
      <c r="E518" s="1">
        <v>44040</v>
      </c>
      <c r="F518">
        <v>35</v>
      </c>
      <c r="G518">
        <v>1</v>
      </c>
      <c r="H518">
        <v>1</v>
      </c>
      <c r="I518">
        <v>88</v>
      </c>
      <c r="J518" t="s">
        <v>469</v>
      </c>
      <c r="K518">
        <v>2020</v>
      </c>
      <c r="L518">
        <v>18528</v>
      </c>
    </row>
    <row r="519" spans="1:12" x14ac:dyDescent="0.25">
      <c r="A519" t="s">
        <v>530</v>
      </c>
      <c r="B519">
        <v>1</v>
      </c>
      <c r="C519">
        <v>1111</v>
      </c>
      <c r="D519">
        <v>15420149</v>
      </c>
      <c r="E519" s="1">
        <v>44040</v>
      </c>
      <c r="F519">
        <v>35</v>
      </c>
      <c r="G519">
        <v>1</v>
      </c>
      <c r="H519">
        <v>1</v>
      </c>
      <c r="I519">
        <v>88</v>
      </c>
      <c r="J519" t="s">
        <v>469</v>
      </c>
      <c r="K519">
        <v>2020</v>
      </c>
      <c r="L519">
        <v>18528</v>
      </c>
    </row>
    <row r="520" spans="1:12" x14ac:dyDescent="0.25">
      <c r="A520" t="s">
        <v>530</v>
      </c>
      <c r="B520">
        <v>1</v>
      </c>
      <c r="C520">
        <v>1111</v>
      </c>
      <c r="D520">
        <v>14780239</v>
      </c>
      <c r="E520" s="1">
        <v>43840</v>
      </c>
      <c r="F520">
        <v>35</v>
      </c>
      <c r="G520">
        <v>1</v>
      </c>
      <c r="H520">
        <v>1</v>
      </c>
      <c r="I520">
        <v>88</v>
      </c>
      <c r="J520" t="s">
        <v>469</v>
      </c>
      <c r="K520">
        <v>2019</v>
      </c>
      <c r="L520">
        <v>21278</v>
      </c>
    </row>
    <row r="521" spans="1:12" x14ac:dyDescent="0.25">
      <c r="A521" t="s">
        <v>530</v>
      </c>
      <c r="B521">
        <v>1</v>
      </c>
      <c r="C521">
        <v>1111</v>
      </c>
      <c r="D521">
        <v>14780241</v>
      </c>
      <c r="E521" s="1">
        <v>43840</v>
      </c>
      <c r="F521">
        <v>35</v>
      </c>
      <c r="G521">
        <v>1</v>
      </c>
      <c r="H521">
        <v>1</v>
      </c>
      <c r="I521">
        <v>88</v>
      </c>
      <c r="J521" t="s">
        <v>469</v>
      </c>
      <c r="K521">
        <v>2019</v>
      </c>
      <c r="L521">
        <v>23520</v>
      </c>
    </row>
    <row r="522" spans="1:12" x14ac:dyDescent="0.25">
      <c r="A522" t="s">
        <v>530</v>
      </c>
      <c r="B522">
        <v>1</v>
      </c>
      <c r="C522">
        <v>1111</v>
      </c>
      <c r="D522">
        <v>15380127</v>
      </c>
      <c r="E522" s="1">
        <v>44019</v>
      </c>
      <c r="F522">
        <v>39.200000000000003</v>
      </c>
      <c r="G522">
        <v>1</v>
      </c>
      <c r="H522">
        <v>1</v>
      </c>
      <c r="I522">
        <v>88</v>
      </c>
      <c r="J522" t="s">
        <v>469</v>
      </c>
      <c r="K522">
        <v>2020</v>
      </c>
      <c r="L522">
        <v>413</v>
      </c>
    </row>
    <row r="523" spans="1:12" x14ac:dyDescent="0.25">
      <c r="A523" t="s">
        <v>530</v>
      </c>
      <c r="B523">
        <v>1</v>
      </c>
      <c r="C523">
        <v>1111</v>
      </c>
      <c r="D523">
        <v>15380130</v>
      </c>
      <c r="E523" s="1">
        <v>44019</v>
      </c>
      <c r="F523">
        <v>39.200000000000003</v>
      </c>
      <c r="G523">
        <v>1</v>
      </c>
      <c r="H523">
        <v>1</v>
      </c>
      <c r="I523">
        <v>88</v>
      </c>
      <c r="J523" t="s">
        <v>469</v>
      </c>
      <c r="K523">
        <v>2020</v>
      </c>
      <c r="L523">
        <v>10317</v>
      </c>
    </row>
    <row r="524" spans="1:12" x14ac:dyDescent="0.25">
      <c r="A524" t="s">
        <v>530</v>
      </c>
      <c r="B524">
        <v>1</v>
      </c>
      <c r="C524">
        <v>1111</v>
      </c>
      <c r="D524">
        <v>15380140</v>
      </c>
      <c r="E524" s="1">
        <v>44019</v>
      </c>
      <c r="F524">
        <v>35</v>
      </c>
      <c r="G524">
        <v>1</v>
      </c>
      <c r="H524">
        <v>1</v>
      </c>
      <c r="I524">
        <v>88</v>
      </c>
      <c r="J524" t="s">
        <v>469</v>
      </c>
      <c r="K524">
        <v>2020</v>
      </c>
      <c r="L524">
        <v>413</v>
      </c>
    </row>
    <row r="525" spans="1:12" x14ac:dyDescent="0.25">
      <c r="A525" t="s">
        <v>530</v>
      </c>
      <c r="B525">
        <v>1</v>
      </c>
      <c r="C525">
        <v>1111</v>
      </c>
      <c r="D525">
        <v>15380141</v>
      </c>
      <c r="E525" s="1">
        <v>44019</v>
      </c>
      <c r="F525">
        <v>35</v>
      </c>
      <c r="G525">
        <v>1</v>
      </c>
      <c r="H525">
        <v>1</v>
      </c>
      <c r="I525">
        <v>88</v>
      </c>
      <c r="J525" t="s">
        <v>469</v>
      </c>
      <c r="K525">
        <v>2020</v>
      </c>
      <c r="L525">
        <v>10317</v>
      </c>
    </row>
    <row r="526" spans="1:12" x14ac:dyDescent="0.25">
      <c r="A526" t="s">
        <v>530</v>
      </c>
      <c r="B526">
        <v>1</v>
      </c>
      <c r="C526">
        <v>1111</v>
      </c>
      <c r="D526">
        <v>15380143</v>
      </c>
      <c r="E526" s="1">
        <v>44019</v>
      </c>
      <c r="F526">
        <v>35</v>
      </c>
      <c r="G526">
        <v>1</v>
      </c>
      <c r="H526">
        <v>1</v>
      </c>
      <c r="I526">
        <v>88</v>
      </c>
      <c r="J526" t="s">
        <v>469</v>
      </c>
      <c r="K526">
        <v>2020</v>
      </c>
      <c r="L526">
        <v>413</v>
      </c>
    </row>
    <row r="527" spans="1:12" x14ac:dyDescent="0.25">
      <c r="A527" t="s">
        <v>530</v>
      </c>
      <c r="B527">
        <v>1</v>
      </c>
      <c r="C527">
        <v>1111</v>
      </c>
      <c r="D527">
        <v>15390075</v>
      </c>
      <c r="E527" s="1">
        <v>44019</v>
      </c>
      <c r="F527">
        <v>39.200000000000003</v>
      </c>
      <c r="G527">
        <v>1</v>
      </c>
      <c r="H527">
        <v>1</v>
      </c>
      <c r="I527">
        <v>88</v>
      </c>
      <c r="J527" t="s">
        <v>469</v>
      </c>
      <c r="K527">
        <v>2020</v>
      </c>
      <c r="L527">
        <v>413</v>
      </c>
    </row>
    <row r="528" spans="1:12" x14ac:dyDescent="0.25">
      <c r="A528" t="s">
        <v>530</v>
      </c>
      <c r="B528">
        <v>1</v>
      </c>
      <c r="C528">
        <v>1111</v>
      </c>
      <c r="D528">
        <v>15000124</v>
      </c>
      <c r="E528" s="1">
        <v>43881</v>
      </c>
      <c r="F528">
        <v>35</v>
      </c>
      <c r="G528">
        <v>1</v>
      </c>
      <c r="H528">
        <v>1</v>
      </c>
      <c r="I528">
        <v>88</v>
      </c>
      <c r="J528" t="s">
        <v>469</v>
      </c>
      <c r="K528">
        <v>2019</v>
      </c>
      <c r="L528">
        <v>1382</v>
      </c>
    </row>
    <row r="529" spans="1:12" x14ac:dyDescent="0.25">
      <c r="A529" t="s">
        <v>530</v>
      </c>
      <c r="B529">
        <v>1</v>
      </c>
      <c r="C529">
        <v>1111</v>
      </c>
      <c r="D529">
        <v>15180077</v>
      </c>
      <c r="E529" s="1">
        <v>43923</v>
      </c>
      <c r="F529">
        <v>73</v>
      </c>
      <c r="G529">
        <v>1</v>
      </c>
      <c r="H529">
        <v>1</v>
      </c>
      <c r="I529">
        <v>88</v>
      </c>
      <c r="J529" t="s">
        <v>469</v>
      </c>
      <c r="K529">
        <v>2020</v>
      </c>
      <c r="L529">
        <v>114</v>
      </c>
    </row>
    <row r="530" spans="1:12" x14ac:dyDescent="0.25">
      <c r="A530" t="s">
        <v>530</v>
      </c>
      <c r="B530">
        <v>1</v>
      </c>
      <c r="C530">
        <v>1111</v>
      </c>
      <c r="D530">
        <v>15180103</v>
      </c>
      <c r="E530" s="1">
        <v>43923</v>
      </c>
      <c r="F530">
        <v>250</v>
      </c>
      <c r="G530">
        <v>1</v>
      </c>
      <c r="H530">
        <v>1</v>
      </c>
      <c r="I530">
        <v>88</v>
      </c>
      <c r="J530" t="s">
        <v>469</v>
      </c>
      <c r="K530">
        <v>2020</v>
      </c>
      <c r="L530">
        <v>1841</v>
      </c>
    </row>
    <row r="531" spans="1:12" x14ac:dyDescent="0.25">
      <c r="A531" t="s">
        <v>530</v>
      </c>
      <c r="B531">
        <v>1</v>
      </c>
      <c r="C531">
        <v>1111</v>
      </c>
      <c r="D531">
        <v>15180094</v>
      </c>
      <c r="E531" s="1">
        <v>43923</v>
      </c>
      <c r="F531">
        <v>145</v>
      </c>
      <c r="G531">
        <v>1</v>
      </c>
      <c r="H531">
        <v>1</v>
      </c>
      <c r="I531">
        <v>88</v>
      </c>
      <c r="J531" t="s">
        <v>469</v>
      </c>
      <c r="K531">
        <v>2020</v>
      </c>
      <c r="L531">
        <v>3936</v>
      </c>
    </row>
    <row r="532" spans="1:12" x14ac:dyDescent="0.25">
      <c r="A532" t="s">
        <v>530</v>
      </c>
      <c r="B532">
        <v>1</v>
      </c>
      <c r="C532">
        <v>1111</v>
      </c>
      <c r="D532">
        <v>15180076</v>
      </c>
      <c r="E532" s="1">
        <v>43923</v>
      </c>
      <c r="F532">
        <v>35</v>
      </c>
      <c r="G532">
        <v>1</v>
      </c>
      <c r="H532">
        <v>1</v>
      </c>
      <c r="I532">
        <v>88</v>
      </c>
      <c r="J532" t="s">
        <v>469</v>
      </c>
      <c r="K532">
        <v>2020</v>
      </c>
      <c r="L532">
        <v>1163</v>
      </c>
    </row>
    <row r="533" spans="1:12" x14ac:dyDescent="0.25">
      <c r="A533" t="s">
        <v>530</v>
      </c>
      <c r="B533">
        <v>1</v>
      </c>
      <c r="C533">
        <v>1111</v>
      </c>
      <c r="D533">
        <v>15180096</v>
      </c>
      <c r="E533" s="1">
        <v>43923</v>
      </c>
      <c r="F533">
        <v>73</v>
      </c>
      <c r="G533">
        <v>1</v>
      </c>
      <c r="H533">
        <v>1</v>
      </c>
      <c r="I533">
        <v>88</v>
      </c>
      <c r="J533" t="s">
        <v>469</v>
      </c>
      <c r="K533">
        <v>2020</v>
      </c>
      <c r="L533">
        <v>3106</v>
      </c>
    </row>
    <row r="534" spans="1:12" x14ac:dyDescent="0.25">
      <c r="A534" t="s">
        <v>530</v>
      </c>
      <c r="B534">
        <v>1</v>
      </c>
      <c r="C534">
        <v>1111</v>
      </c>
      <c r="D534">
        <v>15180109</v>
      </c>
      <c r="E534" s="1">
        <v>43923</v>
      </c>
      <c r="F534">
        <v>35</v>
      </c>
      <c r="G534">
        <v>1</v>
      </c>
      <c r="H534">
        <v>1</v>
      </c>
      <c r="I534">
        <v>88</v>
      </c>
      <c r="J534" t="s">
        <v>469</v>
      </c>
      <c r="K534">
        <v>2020</v>
      </c>
      <c r="L534">
        <v>1163</v>
      </c>
    </row>
    <row r="535" spans="1:12" x14ac:dyDescent="0.25">
      <c r="A535" t="s">
        <v>530</v>
      </c>
      <c r="B535">
        <v>1</v>
      </c>
      <c r="C535">
        <v>1111</v>
      </c>
      <c r="D535">
        <v>15180129</v>
      </c>
      <c r="E535" s="1">
        <v>43923</v>
      </c>
      <c r="F535">
        <v>73</v>
      </c>
      <c r="G535">
        <v>1</v>
      </c>
      <c r="H535">
        <v>1</v>
      </c>
      <c r="I535">
        <v>88</v>
      </c>
      <c r="J535" t="s">
        <v>469</v>
      </c>
      <c r="K535">
        <v>2019</v>
      </c>
      <c r="L535">
        <v>23520</v>
      </c>
    </row>
    <row r="536" spans="1:12" x14ac:dyDescent="0.25">
      <c r="A536" t="s">
        <v>530</v>
      </c>
      <c r="B536">
        <v>1</v>
      </c>
      <c r="C536">
        <v>1111</v>
      </c>
      <c r="D536">
        <v>15180093</v>
      </c>
      <c r="E536" s="1">
        <v>43923</v>
      </c>
      <c r="F536">
        <v>35</v>
      </c>
      <c r="G536">
        <v>1</v>
      </c>
      <c r="H536">
        <v>1</v>
      </c>
      <c r="I536">
        <v>88</v>
      </c>
      <c r="J536" t="s">
        <v>469</v>
      </c>
      <c r="K536">
        <v>2019</v>
      </c>
      <c r="L536">
        <v>29925</v>
      </c>
    </row>
    <row r="537" spans="1:12" x14ac:dyDescent="0.25">
      <c r="A537" t="s">
        <v>530</v>
      </c>
      <c r="B537">
        <v>1</v>
      </c>
      <c r="C537">
        <v>1111</v>
      </c>
      <c r="D537">
        <v>15320096</v>
      </c>
      <c r="E537" s="1">
        <v>43992</v>
      </c>
      <c r="F537">
        <v>35</v>
      </c>
      <c r="G537">
        <v>1</v>
      </c>
      <c r="H537">
        <v>1</v>
      </c>
      <c r="I537">
        <v>88</v>
      </c>
      <c r="J537" t="s">
        <v>469</v>
      </c>
      <c r="K537">
        <v>2020</v>
      </c>
      <c r="L537">
        <v>3106</v>
      </c>
    </row>
    <row r="538" spans="1:12" x14ac:dyDescent="0.25">
      <c r="A538" t="s">
        <v>530</v>
      </c>
      <c r="B538">
        <v>1</v>
      </c>
      <c r="C538">
        <v>1111</v>
      </c>
      <c r="D538">
        <v>14880120</v>
      </c>
      <c r="E538" s="1">
        <v>43850</v>
      </c>
      <c r="F538">
        <v>35</v>
      </c>
      <c r="G538">
        <v>1</v>
      </c>
      <c r="H538">
        <v>1</v>
      </c>
      <c r="I538">
        <v>88</v>
      </c>
      <c r="J538" t="s">
        <v>469</v>
      </c>
      <c r="K538">
        <v>2019</v>
      </c>
      <c r="L538">
        <v>23520</v>
      </c>
    </row>
    <row r="539" spans="1:12" x14ac:dyDescent="0.25">
      <c r="A539" t="s">
        <v>530</v>
      </c>
      <c r="B539">
        <v>1</v>
      </c>
      <c r="C539">
        <v>1111</v>
      </c>
      <c r="D539">
        <v>14880121</v>
      </c>
      <c r="E539" s="1">
        <v>43850</v>
      </c>
      <c r="F539">
        <v>35</v>
      </c>
      <c r="G539">
        <v>1</v>
      </c>
      <c r="H539">
        <v>1</v>
      </c>
      <c r="I539">
        <v>88</v>
      </c>
      <c r="J539" t="s">
        <v>469</v>
      </c>
      <c r="K539">
        <v>2019</v>
      </c>
      <c r="L539">
        <v>23520</v>
      </c>
    </row>
    <row r="540" spans="1:12" x14ac:dyDescent="0.25">
      <c r="A540" t="s">
        <v>530</v>
      </c>
      <c r="B540">
        <v>1</v>
      </c>
      <c r="C540">
        <v>1111</v>
      </c>
      <c r="D540">
        <v>15490139</v>
      </c>
      <c r="E540" s="1">
        <v>44067</v>
      </c>
      <c r="F540">
        <v>35</v>
      </c>
      <c r="G540">
        <v>1</v>
      </c>
      <c r="H540">
        <v>1</v>
      </c>
      <c r="I540">
        <v>88</v>
      </c>
      <c r="J540" t="s">
        <v>469</v>
      </c>
      <c r="K540">
        <v>2020</v>
      </c>
      <c r="L540">
        <v>133</v>
      </c>
    </row>
    <row r="541" spans="1:12" x14ac:dyDescent="0.25">
      <c r="A541" t="s">
        <v>530</v>
      </c>
      <c r="B541">
        <v>1</v>
      </c>
      <c r="C541">
        <v>1111</v>
      </c>
      <c r="D541">
        <v>15490148</v>
      </c>
      <c r="E541" s="1">
        <v>44067</v>
      </c>
      <c r="F541">
        <v>35</v>
      </c>
      <c r="G541">
        <v>1</v>
      </c>
      <c r="H541">
        <v>1</v>
      </c>
      <c r="I541">
        <v>88</v>
      </c>
      <c r="J541" t="s">
        <v>469</v>
      </c>
      <c r="K541">
        <v>2020</v>
      </c>
      <c r="L541">
        <v>18528</v>
      </c>
    </row>
    <row r="542" spans="1:12" x14ac:dyDescent="0.25">
      <c r="A542" t="s">
        <v>530</v>
      </c>
      <c r="B542">
        <v>1</v>
      </c>
      <c r="C542">
        <v>1111</v>
      </c>
      <c r="D542">
        <v>15490149</v>
      </c>
      <c r="E542" s="1">
        <v>44067</v>
      </c>
      <c r="F542">
        <v>35</v>
      </c>
      <c r="G542">
        <v>1</v>
      </c>
      <c r="H542">
        <v>1</v>
      </c>
      <c r="I542">
        <v>88</v>
      </c>
      <c r="J542" t="s">
        <v>469</v>
      </c>
      <c r="K542">
        <v>2020</v>
      </c>
      <c r="L542">
        <v>18528</v>
      </c>
    </row>
    <row r="543" spans="1:12" x14ac:dyDescent="0.25">
      <c r="A543" t="s">
        <v>530</v>
      </c>
      <c r="B543">
        <v>1</v>
      </c>
      <c r="C543">
        <v>1111</v>
      </c>
      <c r="D543">
        <v>15080102</v>
      </c>
      <c r="E543" s="1">
        <v>43899</v>
      </c>
      <c r="F543">
        <v>145</v>
      </c>
      <c r="G543">
        <v>1</v>
      </c>
      <c r="H543">
        <v>1</v>
      </c>
      <c r="I543">
        <v>17</v>
      </c>
      <c r="J543" t="s">
        <v>478</v>
      </c>
      <c r="K543">
        <v>2020</v>
      </c>
      <c r="L543">
        <v>555</v>
      </c>
    </row>
    <row r="544" spans="1:12" x14ac:dyDescent="0.25">
      <c r="A544" t="s">
        <v>530</v>
      </c>
      <c r="B544">
        <v>1</v>
      </c>
      <c r="C544">
        <v>1111</v>
      </c>
      <c r="D544">
        <v>15380137</v>
      </c>
      <c r="E544" s="1">
        <v>44019</v>
      </c>
      <c r="F544">
        <v>250</v>
      </c>
      <c r="G544">
        <v>1</v>
      </c>
      <c r="H544">
        <v>1</v>
      </c>
      <c r="I544">
        <v>17</v>
      </c>
      <c r="J544" t="s">
        <v>478</v>
      </c>
      <c r="K544">
        <v>2020</v>
      </c>
      <c r="L544">
        <v>10317</v>
      </c>
    </row>
    <row r="545" spans="1:12" x14ac:dyDescent="0.25">
      <c r="A545" t="s">
        <v>530</v>
      </c>
      <c r="B545">
        <v>1</v>
      </c>
      <c r="C545">
        <v>1111</v>
      </c>
      <c r="D545">
        <v>15390076</v>
      </c>
      <c r="E545" s="1">
        <v>44019</v>
      </c>
      <c r="F545">
        <v>145</v>
      </c>
      <c r="G545">
        <v>1</v>
      </c>
      <c r="H545">
        <v>1</v>
      </c>
      <c r="I545">
        <v>17</v>
      </c>
      <c r="J545" t="s">
        <v>478</v>
      </c>
      <c r="K545">
        <v>2020</v>
      </c>
      <c r="L545">
        <v>4935</v>
      </c>
    </row>
    <row r="546" spans="1:12" x14ac:dyDescent="0.25">
      <c r="A546" t="s">
        <v>530</v>
      </c>
      <c r="B546">
        <v>1</v>
      </c>
      <c r="C546">
        <v>1111</v>
      </c>
      <c r="D546">
        <v>15490140</v>
      </c>
      <c r="E546" s="1">
        <v>44067</v>
      </c>
      <c r="F546">
        <v>145</v>
      </c>
      <c r="G546">
        <v>1</v>
      </c>
      <c r="H546">
        <v>1</v>
      </c>
      <c r="I546">
        <v>17</v>
      </c>
      <c r="J546" t="s">
        <v>478</v>
      </c>
      <c r="K546">
        <v>2020</v>
      </c>
      <c r="L546">
        <v>1841</v>
      </c>
    </row>
    <row r="547" spans="1:12" x14ac:dyDescent="0.25">
      <c r="A547" t="s">
        <v>530</v>
      </c>
      <c r="B547">
        <v>1</v>
      </c>
      <c r="C547">
        <v>1111</v>
      </c>
      <c r="D547">
        <v>15490141</v>
      </c>
      <c r="E547" s="1">
        <v>44067</v>
      </c>
      <c r="F547">
        <v>145</v>
      </c>
      <c r="G547">
        <v>1</v>
      </c>
      <c r="H547">
        <v>1</v>
      </c>
      <c r="I547">
        <v>17</v>
      </c>
      <c r="J547" t="s">
        <v>478</v>
      </c>
      <c r="K547">
        <v>2019</v>
      </c>
      <c r="L547">
        <v>11844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255416E68329E44BD2DA15C46045448" ma:contentTypeVersion="3" ma:contentTypeDescription="Crear nuevo documento." ma:contentTypeScope="" ma:versionID="67c19295fbca3fab87114e9292d86e76">
  <xsd:schema xmlns:xsd="http://www.w3.org/2001/XMLSchema" xmlns:xs="http://www.w3.org/2001/XMLSchema" xmlns:p="http://schemas.microsoft.com/office/2006/metadata/properties" xmlns:ns2="36ca869c-cc7b-4db8-86ee-d2fbe3fada97" targetNamespace="http://schemas.microsoft.com/office/2006/metadata/properties" ma:root="true" ma:fieldsID="321b4207524964b87c107809bfcf97ca" ns2:_="">
    <xsd:import namespace="36ca869c-cc7b-4db8-86ee-d2fbe3fada9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ca869c-cc7b-4db8-86ee-d2fbe3fada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7471AE-4E62-499B-9196-E668E890A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ca869c-cc7b-4db8-86ee-d2fbe3fada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A5AB8F-8274-4D06-B036-D188DF7A04DB}">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36ca869c-cc7b-4db8-86ee-d2fbe3fada97"/>
    <ds:schemaRef ds:uri="http://www.w3.org/XML/1998/namespace"/>
  </ds:schemaRefs>
</ds:datastoreItem>
</file>

<file path=customXml/itemProps3.xml><?xml version="1.0" encoding="utf-8"?>
<ds:datastoreItem xmlns:ds="http://schemas.openxmlformats.org/officeDocument/2006/customXml" ds:itemID="{CD9F5061-C9A7-4677-A7C3-E6E47B8112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Propuesta economica</vt:lpstr>
      <vt:lpstr>Hoja3</vt:lpstr>
      <vt:lpstr>Hoja1</vt:lpstr>
      <vt:lpstr>Hoja6</vt:lpstr>
      <vt:lpstr>TD</vt:lpstr>
      <vt:lpstr>Hoja4</vt:lpstr>
      <vt:lpstr>ICDQ</vt:lpstr>
      <vt:lpstr>Hoja2</vt:lpstr>
      <vt:lpstr>vigo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dgonzalez</dc:creator>
  <cp:keywords/>
  <dc:description/>
  <cp:lastModifiedBy>Anna Artigas Camps</cp:lastModifiedBy>
  <cp:revision/>
  <cp:lastPrinted>2026-07-20T08:31:49Z</cp:lastPrinted>
  <dcterms:created xsi:type="dcterms:W3CDTF">2018-01-16T14:07:36Z</dcterms:created>
  <dcterms:modified xsi:type="dcterms:W3CDTF">2026-09-21T13:57:41Z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0x0101009255416E68329E44BD2DA15C46045448</vt:lpwstr>
  </property>
</Properties>
</file>