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24226"/>
  <mc:AlternateContent xmlns:mc="http://schemas.openxmlformats.org/markup-compatibility/2006">
    <mc:Choice Requires="x15">
      <x15ac:absPath xmlns:x15ac="http://schemas.microsoft.com/office/spreadsheetml/2010/11/ac" url="K:\Contractacio\CONTRATACIÓN SECTOR PÚBLICO\LICITACIONS\2026\2026-LIC-00XX LAVANDERÍA CENTROS BCN Y GIRONA (ABIERTO SARA - DGOSS)\DOCS DEFINITIVOS\"/>
    </mc:Choice>
  </mc:AlternateContent>
  <xr:revisionPtr revIDLastSave="0" documentId="8_{91496CB0-3EE6-41F6-BC86-E58DBE7008CB}" xr6:coauthVersionLast="36" xr6:coauthVersionMax="36" xr10:uidLastSave="{00000000-0000-0000-0000-000000000000}"/>
  <bookViews>
    <workbookView xWindow="315" yWindow="-315" windowWidth="14310" windowHeight="11640" tabRatio="971" activeTab="1" xr2:uid="{00000000-000D-0000-FFFF-FFFF00000000}"/>
  </bookViews>
  <sheets>
    <sheet name="ANEXO 2 L1" sheetId="20" r:id="rId1"/>
    <sheet name="ANEXO 2 L2" sheetId="26" r:id="rId2"/>
  </sheets>
  <calcPr calcId="191029" fullPrecision="0"/>
</workbook>
</file>

<file path=xl/calcChain.xml><?xml version="1.0" encoding="utf-8"?>
<calcChain xmlns="http://schemas.openxmlformats.org/spreadsheetml/2006/main">
  <c r="J21" i="20" l="1"/>
  <c r="J21" i="26"/>
  <c r="F19" i="26"/>
  <c r="K20" i="20" l="1"/>
  <c r="K19" i="20"/>
  <c r="H20" i="26"/>
  <c r="J20" i="26" s="1"/>
  <c r="H19" i="26"/>
  <c r="K20" i="26"/>
  <c r="K19" i="26"/>
  <c r="F20" i="26"/>
  <c r="H20" i="20"/>
  <c r="J20" i="20" s="1"/>
  <c r="F20" i="20"/>
  <c r="H19" i="20"/>
  <c r="J19" i="20" s="1"/>
  <c r="F19" i="20"/>
  <c r="F21" i="20" s="1"/>
  <c r="G21" i="20" s="1"/>
  <c r="F21" i="26" l="1"/>
  <c r="G21" i="26" s="1"/>
  <c r="J19" i="26"/>
  <c r="H21" i="20"/>
  <c r="F22" i="20"/>
  <c r="F22" i="26" l="1"/>
  <c r="H21" i="26"/>
  <c r="H22" i="20"/>
  <c r="J22" i="20"/>
  <c r="J22" i="26" l="1"/>
  <c r="H22" i="26"/>
</calcChain>
</file>

<file path=xl/sharedStrings.xml><?xml version="1.0" encoding="utf-8"?>
<sst xmlns="http://schemas.openxmlformats.org/spreadsheetml/2006/main" count="30" uniqueCount="17">
  <si>
    <t>Tipo IVA</t>
  </si>
  <si>
    <t xml:space="preserve">ANEXO Nº 2 </t>
  </si>
  <si>
    <t xml:space="preserve">MODELO DE PROPOSICIÓN ECONÓMICA </t>
  </si>
  <si>
    <t>SERVICIO DE LAVANDERIA CON MANTENIMIENTO DE ROPA (IMPORTE POR KG)</t>
  </si>
  <si>
    <t>TRANSPORTE EN PROVINCIA BARCELONA (INCLUYE ENTREGA Y RECOGIDA)</t>
  </si>
  <si>
    <t>DESCRIPCIÓN</t>
  </si>
  <si>
    <t>NÚMERO DE UNIDADES ESTIMADAS ANUALES</t>
  </si>
  <si>
    <t>Importe unitario MÁXIMO (sin IVA)</t>
  </si>
  <si>
    <t>Importe MÁXIMO ANUAL (sin IVA)</t>
  </si>
  <si>
    <t>Importe unitario OFERTADO (sin IVA)</t>
  </si>
  <si>
    <t>Importe total anual OFERTADO (sin IVA)</t>
  </si>
  <si>
    <t>Importe total anual OFERTADO (con IVA)</t>
  </si>
  <si>
    <t>OTROS SERVICIOS</t>
  </si>
  <si>
    <t>IMPORTE TOTAL ANUAL</t>
  </si>
  <si>
    <t xml:space="preserve"> LOTE 1 - Provincia de Barcelona</t>
  </si>
  <si>
    <t xml:space="preserve"> LOTE 2 - Provincia de Girona</t>
  </si>
  <si>
    <t>TRANSPORTE EN PROVINCIA GIRONA (INCLUYE ENTREGA Y RECOGIDA)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</si>
</sst>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8" formatCode="#,##0.00\ &quot;€&quot;;[Red]\-#,##0.00\ &quot;€&quot;"/>
  </numFmts>
  <fonts count="14" x14ac:knownFonts="1">
    <font>
      <sz val="11"/>
      <color indexed="8"/>
      <name val="Calibri"/>
      <family val="2"/>
      <scheme val="minor"/>
    </font>
    <font>
      <b/>
      <sz val="10"/>
      <name val="Trebuchet MS"/>
      <family val="2"/>
    </font>
    <font>
      <sz val="10"/>
      <color indexed="8"/>
      <name val="Trebuchet MS"/>
      <family val="2"/>
    </font>
    <font>
      <sz val="10"/>
      <name val="Trebuchet MS"/>
      <family val="2"/>
    </font>
    <font>
      <b/>
      <sz val="10"/>
      <color indexed="16"/>
      <name val="Trebuchet MS"/>
      <family val="2"/>
    </font>
    <font>
      <sz val="11"/>
      <color indexed="8"/>
      <name val="Calibri"/>
      <family val="2"/>
      <scheme val="minor"/>
    </font>
    <font>
      <b/>
      <sz val="10"/>
      <color rgb="FFFFFFFF"/>
      <name val="Trebuchet MS"/>
      <family val="2"/>
    </font>
    <font>
      <sz val="11"/>
      <color rgb="FF000000"/>
      <name val="Calibri"/>
      <family val="2"/>
    </font>
    <font>
      <sz val="10"/>
      <color theme="1"/>
      <name val="Trebuchet MS"/>
      <family val="2"/>
    </font>
    <font>
      <sz val="10"/>
      <color rgb="FF000000"/>
      <name val="Trebuchet MS"/>
      <family val="2"/>
    </font>
    <font>
      <b/>
      <sz val="10"/>
      <color rgb="FF000000"/>
      <name val="Trebuchet MS"/>
      <family val="2"/>
    </font>
    <font>
      <sz val="10"/>
      <color theme="1"/>
      <name val="Times New Roman"/>
      <family val="1"/>
    </font>
    <font>
      <b/>
      <sz val="10"/>
      <color theme="1"/>
      <name val="Trebuchet MS"/>
      <family val="2"/>
    </font>
    <font>
      <b/>
      <sz val="10"/>
      <color rgb="FF910048"/>
      <name val="Trebuchet MS"/>
      <family val="2"/>
    </font>
  </fonts>
  <fills count="5">
    <fill>
      <patternFill patternType="none"/>
    </fill>
    <fill>
      <patternFill patternType="gray125"/>
    </fill>
    <fill>
      <patternFill patternType="solid">
        <fgColor theme="0"/>
        <bgColor indexed="64"/>
      </patternFill>
    </fill>
    <fill>
      <patternFill patternType="solid">
        <fgColor rgb="FFFFFF99"/>
        <bgColor indexed="64"/>
      </patternFill>
    </fill>
    <fill>
      <patternFill patternType="solid">
        <fgColor rgb="FF910048"/>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rgb="FFCCCCCC"/>
      </right>
      <top style="medium">
        <color indexed="64"/>
      </top>
      <bottom style="medium">
        <color indexed="64"/>
      </bottom>
      <diagonal/>
    </border>
    <border>
      <left/>
      <right style="medium">
        <color rgb="FFCCCCCC"/>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3">
    <xf numFmtId="0" fontId="0" fillId="0" borderId="0"/>
    <xf numFmtId="9" fontId="5" fillId="0" borderId="0" applyFont="0" applyFill="0" applyBorder="0" applyAlignment="0" applyProtection="0"/>
    <xf numFmtId="0" fontId="5" fillId="0" borderId="0"/>
  </cellStyleXfs>
  <cellXfs count="33">
    <xf numFmtId="0" fontId="0" fillId="0" borderId="0" xfId="0"/>
    <xf numFmtId="0" fontId="0" fillId="0" borderId="0" xfId="0"/>
    <xf numFmtId="0" fontId="1" fillId="0" borderId="0" xfId="0" applyFont="1"/>
    <xf numFmtId="0" fontId="2" fillId="0" borderId="0" xfId="0" applyFont="1"/>
    <xf numFmtId="4" fontId="3" fillId="0" borderId="0" xfId="0" applyNumberFormat="1" applyFont="1"/>
    <xf numFmtId="3" fontId="2" fillId="0" borderId="0" xfId="0" applyNumberFormat="1" applyFont="1"/>
    <xf numFmtId="0" fontId="3" fillId="0" borderId="0" xfId="0" applyFont="1"/>
    <xf numFmtId="0" fontId="4" fillId="0" borderId="0" xfId="0" applyFont="1" applyBorder="1" applyAlignment="1">
      <alignment horizontal="center"/>
    </xf>
    <xf numFmtId="8" fontId="8" fillId="0" borderId="4" xfId="0" applyNumberFormat="1" applyFont="1" applyBorder="1" applyAlignment="1">
      <alignment horizontal="right" vertical="center"/>
    </xf>
    <xf numFmtId="4" fontId="8" fillId="0" borderId="4" xfId="0" applyNumberFormat="1" applyFont="1" applyBorder="1" applyAlignment="1">
      <alignment horizontal="right" vertical="center"/>
    </xf>
    <xf numFmtId="4" fontId="9" fillId="3" borderId="4" xfId="0" applyNumberFormat="1" applyFont="1" applyFill="1" applyBorder="1" applyAlignment="1" applyProtection="1">
      <alignment horizontal="right" vertical="center"/>
      <protection locked="0"/>
    </xf>
    <xf numFmtId="4" fontId="9" fillId="2" borderId="4" xfId="0" applyNumberFormat="1" applyFont="1" applyFill="1" applyBorder="1" applyAlignment="1">
      <alignment horizontal="right" vertical="center"/>
    </xf>
    <xf numFmtId="9" fontId="9" fillId="2" borderId="4" xfId="1" applyFont="1" applyFill="1" applyBorder="1" applyAlignment="1" applyProtection="1">
      <alignment horizontal="right" vertical="center"/>
      <protection locked="0"/>
    </xf>
    <xf numFmtId="0" fontId="7" fillId="0" borderId="7" xfId="0" applyFont="1" applyBorder="1" applyAlignment="1">
      <alignment horizontal="left" vertical="center"/>
    </xf>
    <xf numFmtId="3" fontId="7" fillId="0" borderId="8" xfId="0" applyNumberFormat="1" applyFont="1" applyBorder="1" applyAlignment="1">
      <alignment horizontal="right" vertical="center"/>
    </xf>
    <xf numFmtId="8" fontId="8" fillId="0" borderId="8" xfId="0" applyNumberFormat="1" applyFont="1" applyBorder="1" applyAlignment="1">
      <alignment horizontal="right" vertical="center"/>
    </xf>
    <xf numFmtId="4" fontId="9" fillId="3" borderId="8" xfId="0" applyNumberFormat="1" applyFont="1" applyFill="1" applyBorder="1" applyAlignment="1" applyProtection="1">
      <alignment horizontal="right" vertical="center"/>
      <protection locked="0"/>
    </xf>
    <xf numFmtId="4" fontId="8" fillId="0" borderId="8" xfId="0" applyNumberFormat="1" applyFont="1" applyBorder="1" applyAlignment="1">
      <alignment horizontal="right" vertical="center"/>
    </xf>
    <xf numFmtId="4" fontId="9" fillId="2" borderId="8" xfId="0" applyNumberFormat="1" applyFont="1" applyFill="1" applyBorder="1" applyAlignment="1">
      <alignment horizontal="right" vertical="center"/>
    </xf>
    <xf numFmtId="0" fontId="10" fillId="0" borderId="1" xfId="0" applyFont="1" applyBorder="1" applyAlignment="1">
      <alignment horizontal="left" vertical="center"/>
    </xf>
    <xf numFmtId="0" fontId="11" fillId="0" borderId="0" xfId="0" applyFont="1"/>
    <xf numFmtId="4" fontId="12" fillId="0" borderId="7" xfId="0" applyNumberFormat="1" applyFont="1" applyBorder="1" applyAlignment="1">
      <alignment horizontal="right" vertical="center"/>
    </xf>
    <xf numFmtId="4" fontId="10" fillId="2" borderId="7" xfId="0" applyNumberFormat="1" applyFont="1" applyFill="1" applyBorder="1" applyAlignment="1">
      <alignment horizontal="right" vertical="center"/>
    </xf>
    <xf numFmtId="0" fontId="7" fillId="0" borderId="1" xfId="0" applyFont="1" applyBorder="1" applyAlignment="1">
      <alignment horizontal="left" vertical="center" wrapText="1"/>
    </xf>
    <xf numFmtId="0" fontId="7" fillId="0" borderId="7" xfId="0" applyFont="1" applyBorder="1" applyAlignment="1">
      <alignment horizontal="left" vertical="center" wrapText="1"/>
    </xf>
    <xf numFmtId="4" fontId="7" fillId="0" borderId="4" xfId="0" applyNumberFormat="1" applyFont="1" applyBorder="1" applyAlignment="1">
      <alignment horizontal="right" vertical="center"/>
    </xf>
    <xf numFmtId="0" fontId="6" fillId="4" borderId="5" xfId="0" applyFont="1" applyFill="1" applyBorder="1" applyAlignment="1">
      <alignment horizontal="center" vertical="center" wrapText="1"/>
    </xf>
    <xf numFmtId="0" fontId="6" fillId="4" borderId="6" xfId="0" applyFont="1" applyFill="1" applyBorder="1" applyAlignment="1">
      <alignment horizontal="center" vertical="center" wrapText="1"/>
    </xf>
    <xf numFmtId="0" fontId="6" fillId="4" borderId="4" xfId="0" applyFont="1" applyFill="1" applyBorder="1" applyAlignment="1">
      <alignment horizontal="center" vertical="center" wrapText="1"/>
    </xf>
    <xf numFmtId="0" fontId="13" fillId="0" borderId="0" xfId="0" applyFont="1" applyAlignment="1">
      <alignment horizontal="left"/>
    </xf>
    <xf numFmtId="0" fontId="13" fillId="0" borderId="2" xfId="0" applyFont="1" applyBorder="1" applyAlignment="1">
      <alignment horizontal="center" vertical="center"/>
    </xf>
    <xf numFmtId="0" fontId="13" fillId="0" borderId="3" xfId="0" applyFont="1" applyBorder="1" applyAlignment="1">
      <alignment horizontal="center" vertical="center"/>
    </xf>
    <xf numFmtId="0" fontId="13" fillId="0" borderId="4" xfId="0" applyFont="1" applyBorder="1" applyAlignment="1">
      <alignment horizontal="center" vertical="center"/>
    </xf>
  </cellXfs>
  <cellStyles count="3">
    <cellStyle name="Normal" xfId="0" builtinId="0"/>
    <cellStyle name="Normal 2" xfId="2" xr:uid="{06B99850-332D-4900-B223-CD2877D819BA}"/>
    <cellStyle name="Porcentaje" xfId="1" builtinId="5"/>
  </cellStyles>
  <dxfs count="0"/>
  <tableStyles count="0" defaultTableStyle="TableStyleMedium2" defaultPivotStyle="PivotStyleLight16"/>
  <colors>
    <mruColors>
      <color rgb="FF910048"/>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0</xdr:colOff>
      <xdr:row>26</xdr:row>
      <xdr:rowOff>0</xdr:rowOff>
    </xdr:from>
    <xdr:to>
      <xdr:col>3</xdr:col>
      <xdr:colOff>638175</xdr:colOff>
      <xdr:row>33</xdr:row>
      <xdr:rowOff>104775</xdr:rowOff>
    </xdr:to>
    <xdr:sp macro="" textlink="">
      <xdr:nvSpPr>
        <xdr:cNvPr id="2" name="CuadroTexto 1">
          <a:extLst>
            <a:ext uri="{FF2B5EF4-FFF2-40B4-BE49-F238E27FC236}">
              <a16:creationId xmlns:a16="http://schemas.microsoft.com/office/drawing/2014/main" id="{819CF0CC-CD55-4A2F-B5C1-181B18392732}"/>
            </a:ext>
          </a:extLst>
        </xdr:cNvPr>
        <xdr:cNvSpPr txBox="1"/>
      </xdr:nvSpPr>
      <xdr:spPr>
        <a:xfrm>
          <a:off x="219075" y="6515100"/>
          <a:ext cx="5572125" cy="14382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a:solidFill>
                <a:schemeClr val="dk1"/>
              </a:solidFill>
              <a:effectLst/>
              <a:latin typeface="+mn-lt"/>
              <a:ea typeface="+mn-ea"/>
              <a:cs typeface="+mn-cs"/>
            </a:rPr>
            <a:t>Y para que así conste y surta los efectos oportunos, se expide y firma la presente declaración.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Firmado: D. /Dª.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(Firma y sello del licitador o persona que lo representa)</a:t>
          </a:r>
          <a:endParaRPr lang="ca-ES" sz="1100">
            <a:solidFill>
              <a:schemeClr val="dk1"/>
            </a:solidFill>
            <a:effectLst/>
            <a:latin typeface="+mn-lt"/>
            <a:ea typeface="+mn-ea"/>
            <a:cs typeface="+mn-cs"/>
          </a:endParaRPr>
        </a:p>
        <a:p>
          <a:r>
            <a:rPr lang="es-ES" sz="1100" u="none" strike="noStrike">
              <a:solidFill>
                <a:schemeClr val="dk1"/>
              </a:solidFill>
              <a:effectLst/>
              <a:latin typeface="+mn-lt"/>
              <a:ea typeface="+mn-ea"/>
              <a:cs typeface="+mn-cs"/>
            </a:rPr>
            <a:t> </a:t>
          </a:r>
          <a:endParaRPr lang="ca-ES" sz="1100">
            <a:solidFill>
              <a:schemeClr val="dk1"/>
            </a:solidFill>
            <a:effectLst/>
            <a:latin typeface="+mn-lt"/>
            <a:ea typeface="+mn-ea"/>
            <a:cs typeface="+mn-cs"/>
          </a:endParaRPr>
        </a:p>
        <a:p>
          <a:endParaRPr lang="ca-ES" sz="1100"/>
        </a:p>
      </xdr:txBody>
    </xdr:sp>
    <xdr:clientData/>
  </xdr:twoCellAnchor>
  <xdr:oneCellAnchor>
    <xdr:from>
      <xdr:col>1</xdr:col>
      <xdr:colOff>1</xdr:colOff>
      <xdr:row>4</xdr:row>
      <xdr:rowOff>0</xdr:rowOff>
    </xdr:from>
    <xdr:ext cx="10115549" cy="2247900"/>
    <xdr:sp macro="" textlink="">
      <xdr:nvSpPr>
        <xdr:cNvPr id="3" name="Text Box 2">
          <a:extLst>
            <a:ext uri="{FF2B5EF4-FFF2-40B4-BE49-F238E27FC236}">
              <a16:creationId xmlns:a16="http://schemas.microsoft.com/office/drawing/2014/main" id="{B940C846-7897-4225-B017-A3E301F73871}"/>
            </a:ext>
          </a:extLst>
        </xdr:cNvPr>
        <xdr:cNvSpPr txBox="1">
          <a:spLocks noChangeArrowheads="1"/>
        </xdr:cNvSpPr>
      </xdr:nvSpPr>
      <xdr:spPr bwMode="auto">
        <a:xfrm>
          <a:off x="228601" y="771525"/>
          <a:ext cx="10115549" cy="224790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horzOverflow="clip" wrap="square" lIns="144000" tIns="22860" rIns="144000" bIns="0" anchor="ctr" upright="1">
          <a:noAutofit/>
        </a:bodyPr>
        <a:lstStyle/>
        <a:p>
          <a:r>
            <a:rPr lang="es-ES" sz="1100">
              <a:effectLst/>
              <a:latin typeface="+mn-lt"/>
              <a:ea typeface="+mn-ea"/>
              <a:cs typeface="+mn-cs"/>
            </a:rPr>
            <a:t>Don/Doña…….........................., con domicilio en............................., con NIF número ..............., enterado/a de las condiciones que se exigen para la adjudicación del </a:t>
          </a:r>
          <a:r>
            <a:rPr lang="es-ES" sz="1100" b="1">
              <a:effectLst/>
              <a:latin typeface="+mn-lt"/>
              <a:ea typeface="+mn-ea"/>
              <a:cs typeface="+mn-cs"/>
            </a:rPr>
            <a:t>EXP. AÑO/LIC/XXXX: “GESTIÓN INTEGRAL DEL SERVICIO DE LAVANDERÍA DE VESTUARIO LABORAL Y ROPA PLANA Y SUMINISTRO EN CASO DE DETERIORO O EXTRAVÍO, PARA LOS CENTROS ASISTENCIALES DE LA PROVINCIA DE BARCELONA Y GIRONA DE EGARSAT MUTUA COLABORADORA CON LA SEGURIDAD SOCIAL Nº276” se </a:t>
          </a:r>
          <a:r>
            <a:rPr lang="es-ES" sz="1100">
              <a:effectLst/>
              <a:latin typeface="+mn-lt"/>
              <a:ea typeface="+mn-ea"/>
              <a:cs typeface="+mn-cs"/>
            </a:rPr>
            <a:t>compromete en su propio nombre y derecho / en nombre y representación de la empresa .........................., con NIF/CIF ............................., con domicilio social en ....................................., calle ...................................., nº ......., código postal ..........................., teléfono ................................., a la cual representa, a tomar a la ejecución del citado contrato con estricta sujeción a los expresados requisitos y condiciones, aceptando incondicionalmente las cláusulas del Pliego de Cláusulas de Administrativas Particulares y de Prescripciones Técnicas y declarando que para la presentación de la presente oferta económica se han tenido en cuenta las obligaciones derivadas de las disposiciones vigentes en materia de protección de empleo, condiciones de trabajo y prevención de riesgos laborales y protección del medio ambiente.</a:t>
          </a:r>
          <a:endParaRPr lang="es-ES" sz="1000">
            <a:effectLst/>
          </a:endParaRPr>
        </a:p>
        <a:p>
          <a:r>
            <a:rPr lang="es-ES" sz="1100">
              <a:effectLst/>
              <a:latin typeface="+mn-lt"/>
              <a:ea typeface="+mn-ea"/>
              <a:cs typeface="+mn-cs"/>
            </a:rPr>
            <a:t> </a:t>
          </a:r>
          <a:endParaRPr lang="es-ES" sz="1000">
            <a:effectLst/>
          </a:endParaRPr>
        </a:p>
        <a:p>
          <a:r>
            <a:rPr lang="es-ES" sz="1100">
              <a:effectLst/>
              <a:latin typeface="+mn-lt"/>
              <a:ea typeface="+mn-ea"/>
              <a:cs typeface="+mn-cs"/>
            </a:rPr>
            <a:t>A los efectos de lo expresado en el párrafo anterior se compromete a ejecutar el contrato en base a los siguientes precios:</a:t>
          </a:r>
          <a:endParaRPr lang="es-ES" sz="1000">
            <a:effectLst/>
          </a:endParaRP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1</xdr:col>
      <xdr:colOff>0</xdr:colOff>
      <xdr:row>26</xdr:row>
      <xdr:rowOff>0</xdr:rowOff>
    </xdr:from>
    <xdr:to>
      <xdr:col>3</xdr:col>
      <xdr:colOff>638175</xdr:colOff>
      <xdr:row>33</xdr:row>
      <xdr:rowOff>104775</xdr:rowOff>
    </xdr:to>
    <xdr:sp macro="" textlink="">
      <xdr:nvSpPr>
        <xdr:cNvPr id="2" name="CuadroTexto 1">
          <a:extLst>
            <a:ext uri="{FF2B5EF4-FFF2-40B4-BE49-F238E27FC236}">
              <a16:creationId xmlns:a16="http://schemas.microsoft.com/office/drawing/2014/main" id="{144C82EB-9315-4148-BF46-675CF4EA9794}"/>
            </a:ext>
          </a:extLst>
        </xdr:cNvPr>
        <xdr:cNvSpPr txBox="1"/>
      </xdr:nvSpPr>
      <xdr:spPr>
        <a:xfrm>
          <a:off x="219075" y="6124575"/>
          <a:ext cx="5181600" cy="14382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a:solidFill>
                <a:schemeClr val="dk1"/>
              </a:solidFill>
              <a:effectLst/>
              <a:latin typeface="+mn-lt"/>
              <a:ea typeface="+mn-ea"/>
              <a:cs typeface="+mn-cs"/>
            </a:rPr>
            <a:t>Y para que así conste y surta los efectos oportunos, se expide y firma la presente declaración.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Firmado: D. /Dª.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(Firma y sello del licitador o persona que lo representa)</a:t>
          </a:r>
          <a:endParaRPr lang="ca-ES" sz="1100">
            <a:solidFill>
              <a:schemeClr val="dk1"/>
            </a:solidFill>
            <a:effectLst/>
            <a:latin typeface="+mn-lt"/>
            <a:ea typeface="+mn-ea"/>
            <a:cs typeface="+mn-cs"/>
          </a:endParaRPr>
        </a:p>
        <a:p>
          <a:r>
            <a:rPr lang="es-ES" sz="1100" u="none" strike="noStrike">
              <a:solidFill>
                <a:schemeClr val="dk1"/>
              </a:solidFill>
              <a:effectLst/>
              <a:latin typeface="+mn-lt"/>
              <a:ea typeface="+mn-ea"/>
              <a:cs typeface="+mn-cs"/>
            </a:rPr>
            <a:t> </a:t>
          </a:r>
          <a:endParaRPr lang="ca-ES" sz="1100">
            <a:solidFill>
              <a:schemeClr val="dk1"/>
            </a:solidFill>
            <a:effectLst/>
            <a:latin typeface="+mn-lt"/>
            <a:ea typeface="+mn-ea"/>
            <a:cs typeface="+mn-cs"/>
          </a:endParaRPr>
        </a:p>
        <a:p>
          <a:endParaRPr lang="ca-ES" sz="1100"/>
        </a:p>
      </xdr:txBody>
    </xdr:sp>
    <xdr:clientData/>
  </xdr:twoCellAnchor>
  <xdr:oneCellAnchor>
    <xdr:from>
      <xdr:col>1</xdr:col>
      <xdr:colOff>1</xdr:colOff>
      <xdr:row>4</xdr:row>
      <xdr:rowOff>0</xdr:rowOff>
    </xdr:from>
    <xdr:ext cx="10077449" cy="2114550"/>
    <xdr:sp macro="" textlink="">
      <xdr:nvSpPr>
        <xdr:cNvPr id="3" name="Text Box 2">
          <a:extLst>
            <a:ext uri="{FF2B5EF4-FFF2-40B4-BE49-F238E27FC236}">
              <a16:creationId xmlns:a16="http://schemas.microsoft.com/office/drawing/2014/main" id="{A9E77575-C7ED-4F66-808E-7F8B8E507DCD}"/>
            </a:ext>
          </a:extLst>
        </xdr:cNvPr>
        <xdr:cNvSpPr txBox="1">
          <a:spLocks noChangeArrowheads="1"/>
        </xdr:cNvSpPr>
      </xdr:nvSpPr>
      <xdr:spPr bwMode="auto">
        <a:xfrm>
          <a:off x="219076" y="809625"/>
          <a:ext cx="10077449" cy="211455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horzOverflow="clip" wrap="square" lIns="144000" tIns="22860" rIns="144000" bIns="0" anchor="ctr" upright="1">
          <a:noAutofit/>
        </a:bodyPr>
        <a:lstStyle/>
        <a:p>
          <a:r>
            <a:rPr lang="es-ES" sz="1100">
              <a:effectLst/>
              <a:latin typeface="+mn-lt"/>
              <a:ea typeface="+mn-ea"/>
              <a:cs typeface="+mn-cs"/>
            </a:rPr>
            <a:t>Don/Doña</a:t>
          </a:r>
          <a:r>
            <a:rPr lang="es-ES" sz="1100" b="1">
              <a:effectLst/>
              <a:latin typeface="+mn-lt"/>
              <a:ea typeface="+mn-ea"/>
              <a:cs typeface="+mn-cs"/>
            </a:rPr>
            <a:t>…….........................., con domicilio en............................., con NIF número ..............., enterado/a de las condiciones que se exigen para la adjudicación del EXP. AÑO/LIC/XXXX: </a:t>
          </a:r>
          <a:r>
            <a:rPr lang="es-ES" sz="1100" b="1" baseline="0">
              <a:effectLst/>
              <a:latin typeface="+mn-lt"/>
              <a:ea typeface="+mn-ea"/>
              <a:cs typeface="+mn-cs"/>
            </a:rPr>
            <a:t> </a:t>
          </a:r>
          <a:r>
            <a:rPr lang="es-ES" sz="1100" b="1">
              <a:effectLst/>
              <a:latin typeface="+mn-lt"/>
              <a:ea typeface="+mn-ea"/>
              <a:cs typeface="+mn-cs"/>
            </a:rPr>
            <a:t>“GESTIÓN INTEGRAL DEL SERVICIO DE LAVANDERÍA DE VESTUARIO LABORAL Y ROPA PLANA Y SUMINISTRO EN CASO DE DETERIORO O EXTRAVÍO, PARA LOS CENTROS ASISTENCIALES DE LA PROVINCIA DE BARCELONA Y GIRONA DE EGARSAT MUTUA COLABORADORA CON LA SEGURIDAD SOCIAL Nº276” </a:t>
          </a:r>
          <a:r>
            <a:rPr lang="es-ES" sz="1100">
              <a:effectLst/>
              <a:latin typeface="+mn-lt"/>
              <a:ea typeface="+mn-ea"/>
              <a:cs typeface="+mn-cs"/>
            </a:rPr>
            <a:t>se compromete en su propio nombre y derecho / en nombre y representación de la empresa .........................., con NIF/CIF ............................., con domicilio social en ....................................., calle ...................................., nº ......., código postal ..........................., teléfono ................................., a la cual representa, a tomar a la ejecución del citado contrato con estricta sujeción a los expresados requisitos y condiciones, aceptando incondicionalmente las cláusulas del Pliego de Cláusulas de Administrativas Particulares y de Prescripciones Técnicas y declarando que para la presentación de la presente oferta económica se han tenido en cuenta las obligaciones derivadas de las disposiciones vigentes en materia de protección de empleo, condiciones de trabajo y prevención de riesgos laborales y protección del medio ambiente.</a:t>
          </a:r>
          <a:endParaRPr lang="es-ES" sz="1000">
            <a:effectLst/>
          </a:endParaRPr>
        </a:p>
        <a:p>
          <a:r>
            <a:rPr lang="es-ES" sz="1100">
              <a:effectLst/>
              <a:latin typeface="+mn-lt"/>
              <a:ea typeface="+mn-ea"/>
              <a:cs typeface="+mn-cs"/>
            </a:rPr>
            <a:t> </a:t>
          </a:r>
          <a:endParaRPr lang="es-ES" sz="1000">
            <a:effectLst/>
          </a:endParaRPr>
        </a:p>
        <a:p>
          <a:r>
            <a:rPr lang="es-ES" sz="1100">
              <a:effectLst/>
              <a:latin typeface="+mn-lt"/>
              <a:ea typeface="+mn-ea"/>
              <a:cs typeface="+mn-cs"/>
            </a:rPr>
            <a:t>A los efectos de lo expresado en el párrafo anterior se compromete a ejecutar el contrato en base a los siguientes precios:</a:t>
          </a:r>
          <a:endParaRPr lang="es-ES" sz="1000">
            <a:effectLst/>
          </a:endParaRPr>
        </a:p>
      </xdr:txBody>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BFAF54-383A-4855-AACA-AB81A6E232A0}">
  <dimension ref="B1:K40"/>
  <sheetViews>
    <sheetView showGridLines="0" workbookViewId="0">
      <selection activeCell="E20" sqref="E20"/>
    </sheetView>
  </sheetViews>
  <sheetFormatPr baseColWidth="10" defaultColWidth="11.42578125" defaultRowHeight="15" x14ac:dyDescent="0.25"/>
  <cols>
    <col min="1" max="1" width="3.28515625" style="1" customWidth="1"/>
    <col min="2" max="2" width="7" style="1" customWidth="1"/>
    <col min="3" max="3" width="61.140625" style="1" customWidth="1"/>
    <col min="4" max="4" width="12.42578125" style="1" customWidth="1"/>
    <col min="5" max="5" width="11.7109375" style="1" customWidth="1"/>
    <col min="6" max="7" width="11.42578125" style="1"/>
    <col min="8" max="8" width="12.28515625" style="1" customWidth="1"/>
    <col min="9" max="9" width="11.42578125" style="1"/>
    <col min="10" max="10" width="12.85546875" style="1" customWidth="1"/>
    <col min="11" max="11" width="14.28515625" style="1" customWidth="1"/>
    <col min="12" max="16384" width="11.42578125" style="1"/>
  </cols>
  <sheetData>
    <row r="1" spans="2:10" ht="15.75" x14ac:dyDescent="0.3">
      <c r="B1" s="2" t="s">
        <v>1</v>
      </c>
      <c r="C1" s="3"/>
      <c r="D1" s="4"/>
      <c r="E1" s="5"/>
      <c r="F1" s="5"/>
      <c r="G1" s="5"/>
      <c r="H1" s="5"/>
    </row>
    <row r="2" spans="2:10" ht="16.5" thickBot="1" x14ac:dyDescent="0.35">
      <c r="B2" s="3"/>
      <c r="C2" s="6"/>
      <c r="D2" s="4"/>
      <c r="E2" s="5"/>
      <c r="F2" s="5"/>
      <c r="G2" s="5"/>
      <c r="H2" s="5"/>
    </row>
    <row r="3" spans="2:10" ht="15.75" thickBot="1" x14ac:dyDescent="0.3">
      <c r="B3" s="30" t="s">
        <v>2</v>
      </c>
      <c r="C3" s="31"/>
      <c r="D3" s="31"/>
      <c r="E3" s="31"/>
      <c r="F3" s="31"/>
      <c r="G3" s="31"/>
      <c r="H3" s="31"/>
      <c r="I3" s="31"/>
      <c r="J3" s="32"/>
    </row>
    <row r="4" spans="2:10" ht="15.75" x14ac:dyDescent="0.3">
      <c r="B4" s="7"/>
      <c r="C4" s="7"/>
      <c r="D4" s="7"/>
      <c r="E4" s="7"/>
      <c r="F4" s="7"/>
      <c r="G4" s="7"/>
      <c r="H4" s="7"/>
    </row>
    <row r="5" spans="2:10" ht="15.75" x14ac:dyDescent="0.3">
      <c r="B5" s="6"/>
      <c r="C5" s="6"/>
      <c r="D5" s="6"/>
      <c r="E5" s="4"/>
      <c r="F5" s="6"/>
      <c r="G5" s="6"/>
      <c r="H5" s="4"/>
    </row>
    <row r="6" spans="2:10" ht="15.75" x14ac:dyDescent="0.3">
      <c r="B6" s="6"/>
      <c r="C6" s="6"/>
      <c r="D6" s="6"/>
      <c r="E6" s="4"/>
      <c r="F6" s="6"/>
      <c r="G6" s="6"/>
      <c r="H6" s="4"/>
    </row>
    <row r="7" spans="2:10" ht="15.75" x14ac:dyDescent="0.3">
      <c r="B7" s="6"/>
      <c r="C7" s="6"/>
      <c r="D7" s="6"/>
      <c r="E7" s="4"/>
      <c r="F7" s="6"/>
      <c r="G7" s="6"/>
      <c r="H7" s="4"/>
    </row>
    <row r="8" spans="2:10" ht="15.75" x14ac:dyDescent="0.3">
      <c r="B8" s="6"/>
      <c r="C8" s="6"/>
      <c r="D8" s="6"/>
      <c r="E8" s="4"/>
      <c r="F8" s="6"/>
      <c r="G8" s="6"/>
      <c r="H8" s="4"/>
    </row>
    <row r="9" spans="2:10" ht="15.75" x14ac:dyDescent="0.3">
      <c r="B9" s="6"/>
      <c r="C9" s="6"/>
      <c r="D9" s="6"/>
      <c r="E9" s="4"/>
      <c r="F9" s="6"/>
      <c r="G9" s="6"/>
      <c r="H9" s="4"/>
    </row>
    <row r="10" spans="2:10" ht="15.75" x14ac:dyDescent="0.3">
      <c r="B10" s="6"/>
      <c r="C10" s="6"/>
      <c r="D10" s="6"/>
      <c r="E10" s="4"/>
      <c r="F10" s="6"/>
      <c r="G10" s="6"/>
      <c r="H10" s="4"/>
    </row>
    <row r="11" spans="2:10" ht="15.75" x14ac:dyDescent="0.3">
      <c r="B11" s="6"/>
      <c r="C11" s="6"/>
      <c r="D11" s="6"/>
      <c r="E11" s="4"/>
      <c r="F11" s="6"/>
      <c r="G11" s="6"/>
      <c r="H11" s="4"/>
    </row>
    <row r="12" spans="2:10" ht="15.75" x14ac:dyDescent="0.3">
      <c r="B12" s="6"/>
      <c r="C12" s="6"/>
      <c r="D12" s="6"/>
      <c r="E12" s="4"/>
      <c r="F12" s="6"/>
      <c r="G12" s="6"/>
      <c r="H12" s="4"/>
    </row>
    <row r="13" spans="2:10" ht="15.75" x14ac:dyDescent="0.3">
      <c r="B13" s="6"/>
      <c r="C13" s="6"/>
      <c r="D13" s="6"/>
      <c r="E13" s="4"/>
      <c r="F13" s="6"/>
      <c r="G13" s="6"/>
      <c r="H13" s="4"/>
    </row>
    <row r="14" spans="2:10" ht="15.75" x14ac:dyDescent="0.3">
      <c r="B14" s="6"/>
      <c r="C14" s="6"/>
      <c r="D14" s="6"/>
      <c r="E14" s="4"/>
      <c r="F14" s="6"/>
      <c r="G14" s="6"/>
      <c r="H14" s="4"/>
    </row>
    <row r="15" spans="2:10" ht="37.5" customHeight="1" x14ac:dyDescent="0.3">
      <c r="B15" s="6"/>
      <c r="C15" s="6"/>
      <c r="D15" s="6"/>
      <c r="E15" s="4"/>
      <c r="F15" s="6"/>
      <c r="G15" s="6"/>
      <c r="H15" s="4"/>
    </row>
    <row r="16" spans="2:10" ht="15.75" x14ac:dyDescent="0.3">
      <c r="B16" s="29" t="s">
        <v>14</v>
      </c>
      <c r="C16" s="6"/>
      <c r="D16" s="6"/>
      <c r="E16" s="4"/>
      <c r="F16" s="6"/>
      <c r="G16" s="6"/>
      <c r="H16" s="4"/>
    </row>
    <row r="17" spans="3:11" ht="15.75" thickBot="1" x14ac:dyDescent="0.3"/>
    <row r="18" spans="3:11" ht="60.75" thickBot="1" x14ac:dyDescent="0.3">
      <c r="C18" s="26" t="s">
        <v>5</v>
      </c>
      <c r="D18" s="27" t="s">
        <v>6</v>
      </c>
      <c r="E18" s="27" t="s">
        <v>7</v>
      </c>
      <c r="F18" s="27" t="s">
        <v>8</v>
      </c>
      <c r="G18" s="27" t="s">
        <v>9</v>
      </c>
      <c r="H18" s="27" t="s">
        <v>10</v>
      </c>
      <c r="I18" s="27" t="s">
        <v>0</v>
      </c>
      <c r="J18" s="28" t="s">
        <v>11</v>
      </c>
    </row>
    <row r="19" spans="3:11" ht="30.75" thickBot="1" x14ac:dyDescent="0.3">
      <c r="C19" s="23" t="s">
        <v>3</v>
      </c>
      <c r="D19" s="25">
        <v>77997</v>
      </c>
      <c r="E19" s="8">
        <v>2.92</v>
      </c>
      <c r="F19" s="9">
        <f>D19*E19</f>
        <v>227751.24</v>
      </c>
      <c r="G19" s="10"/>
      <c r="H19" s="11">
        <f>D19*G19</f>
        <v>0</v>
      </c>
      <c r="I19" s="12">
        <v>0.21</v>
      </c>
      <c r="J19" s="11">
        <f>H19*(1+I19)</f>
        <v>0</v>
      </c>
      <c r="K19" s="1" t="str">
        <f>IF(G19&gt;E19,"errorrr","")</f>
        <v/>
      </c>
    </row>
    <row r="20" spans="3:11" ht="30.75" thickBot="1" x14ac:dyDescent="0.3">
      <c r="C20" s="24" t="s">
        <v>4</v>
      </c>
      <c r="D20" s="14">
        <v>1664</v>
      </c>
      <c r="E20" s="15">
        <v>26.08</v>
      </c>
      <c r="F20" s="9">
        <f>D20*E20</f>
        <v>43397.120000000003</v>
      </c>
      <c r="G20" s="16"/>
      <c r="H20" s="11">
        <f>D20*G20</f>
        <v>0</v>
      </c>
      <c r="I20" s="12">
        <v>0.21</v>
      </c>
      <c r="J20" s="11">
        <f>H20*(1+I20)</f>
        <v>0</v>
      </c>
      <c r="K20" s="1" t="str">
        <f>IF(G20&gt;E20,"errorrr","")</f>
        <v/>
      </c>
    </row>
    <row r="21" spans="3:11" ht="15.75" thickBot="1" x14ac:dyDescent="0.3">
      <c r="C21" s="13" t="s">
        <v>12</v>
      </c>
      <c r="D21" s="14">
        <v>1</v>
      </c>
      <c r="E21" s="15"/>
      <c r="F21" s="17">
        <f>(F19+F20)*0.05</f>
        <v>13557.42</v>
      </c>
      <c r="G21" s="18">
        <f>F21</f>
        <v>13557.42</v>
      </c>
      <c r="H21" s="11">
        <f>D21*G21</f>
        <v>13557.42</v>
      </c>
      <c r="I21" s="12">
        <v>0.21</v>
      </c>
      <c r="J21" s="11">
        <f>H21*(1+I21)-0.01</f>
        <v>16404.47</v>
      </c>
    </row>
    <row r="22" spans="3:11" ht="15.75" thickBot="1" x14ac:dyDescent="0.3">
      <c r="C22" s="19" t="s">
        <v>13</v>
      </c>
      <c r="D22" s="20"/>
      <c r="E22" s="20"/>
      <c r="F22" s="21">
        <f>SUM(F19:F21)</f>
        <v>284705.78000000003</v>
      </c>
      <c r="H22" s="22">
        <f>SUM(H19:H21)</f>
        <v>13557.42</v>
      </c>
      <c r="I22" s="22"/>
      <c r="J22" s="22">
        <f>SUM(J19:J21)</f>
        <v>16404.47</v>
      </c>
    </row>
    <row r="40" ht="21" customHeight="1" x14ac:dyDescent="0.25"/>
  </sheetData>
  <sheetProtection sheet="1" scenarios="1"/>
  <mergeCells count="1">
    <mergeCell ref="B3:J3"/>
  </mergeCells>
  <pageMargins left="0.7" right="0.7" top="0.75" bottom="0.75" header="0.3" footer="0.3"/>
  <pageSetup paperSize="9" orientation="portrait" horizontalDpi="4294967293" verticalDpi="4294967293"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97720B-7902-43D9-A521-1C4FDF3BC1CC}">
  <dimension ref="B1:K40"/>
  <sheetViews>
    <sheetView showGridLines="0" tabSelected="1" workbookViewId="0">
      <selection activeCell="N18" sqref="N18"/>
    </sheetView>
  </sheetViews>
  <sheetFormatPr baseColWidth="10" defaultColWidth="11.42578125" defaultRowHeight="15" x14ac:dyDescent="0.25"/>
  <cols>
    <col min="1" max="1" width="3.28515625" style="1" customWidth="1"/>
    <col min="2" max="2" width="7" style="1" customWidth="1"/>
    <col min="3" max="3" width="61.140625" style="1" customWidth="1"/>
    <col min="4" max="4" width="12.42578125" style="1" customWidth="1"/>
    <col min="5" max="5" width="11.7109375" style="1" customWidth="1"/>
    <col min="6" max="7" width="11.42578125" style="1"/>
    <col min="8" max="8" width="12.28515625" style="1" customWidth="1"/>
    <col min="9" max="9" width="11.42578125" style="1"/>
    <col min="10" max="10" width="12.85546875" style="1" customWidth="1"/>
    <col min="11" max="11" width="14.28515625" style="1" customWidth="1"/>
    <col min="12" max="16384" width="11.42578125" style="1"/>
  </cols>
  <sheetData>
    <row r="1" spans="2:10" ht="15.75" x14ac:dyDescent="0.3">
      <c r="B1" s="2" t="s">
        <v>1</v>
      </c>
      <c r="C1" s="3"/>
      <c r="D1" s="4"/>
      <c r="E1" s="5"/>
      <c r="F1" s="5"/>
      <c r="G1" s="5"/>
      <c r="H1" s="5"/>
    </row>
    <row r="2" spans="2:10" ht="16.5" thickBot="1" x14ac:dyDescent="0.35">
      <c r="B2" s="3"/>
      <c r="C2" s="6"/>
      <c r="D2" s="4"/>
      <c r="E2" s="5"/>
      <c r="F2" s="5"/>
      <c r="G2" s="5"/>
      <c r="H2" s="5"/>
    </row>
    <row r="3" spans="2:10" ht="15.75" thickBot="1" x14ac:dyDescent="0.3">
      <c r="B3" s="30" t="s">
        <v>2</v>
      </c>
      <c r="C3" s="31"/>
      <c r="D3" s="31"/>
      <c r="E3" s="31"/>
      <c r="F3" s="31"/>
      <c r="G3" s="31"/>
      <c r="H3" s="31"/>
      <c r="I3" s="31"/>
      <c r="J3" s="32"/>
    </row>
    <row r="4" spans="2:10" ht="15.75" x14ac:dyDescent="0.3">
      <c r="B4" s="7"/>
      <c r="C4" s="7"/>
      <c r="D4" s="7"/>
      <c r="E4" s="7"/>
      <c r="F4" s="7"/>
      <c r="G4" s="7"/>
      <c r="H4" s="7"/>
    </row>
    <row r="5" spans="2:10" ht="15.75" x14ac:dyDescent="0.3">
      <c r="B5" s="6"/>
      <c r="C5" s="6"/>
      <c r="D5" s="6"/>
      <c r="E5" s="4"/>
      <c r="F5" s="6"/>
      <c r="G5" s="6"/>
      <c r="H5" s="4"/>
    </row>
    <row r="6" spans="2:10" ht="15.75" x14ac:dyDescent="0.3">
      <c r="B6" s="6"/>
      <c r="C6" s="6"/>
      <c r="D6" s="6"/>
      <c r="E6" s="4"/>
      <c r="F6" s="6"/>
      <c r="G6" s="6"/>
      <c r="H6" s="4"/>
    </row>
    <row r="7" spans="2:10" ht="15.75" x14ac:dyDescent="0.3">
      <c r="B7" s="6"/>
      <c r="C7" s="6"/>
      <c r="D7" s="6"/>
      <c r="E7" s="4"/>
      <c r="F7" s="6"/>
      <c r="G7" s="6"/>
      <c r="H7" s="4"/>
    </row>
    <row r="8" spans="2:10" ht="15.75" x14ac:dyDescent="0.3">
      <c r="B8" s="6"/>
      <c r="C8" s="6"/>
      <c r="D8" s="6"/>
      <c r="E8" s="4"/>
      <c r="F8" s="6"/>
      <c r="G8" s="6"/>
      <c r="H8" s="4"/>
    </row>
    <row r="9" spans="2:10" ht="15.75" x14ac:dyDescent="0.3">
      <c r="B9" s="6"/>
      <c r="C9" s="6"/>
      <c r="D9" s="6"/>
      <c r="E9" s="4"/>
      <c r="F9" s="6"/>
      <c r="G9" s="6"/>
      <c r="H9" s="4"/>
    </row>
    <row r="10" spans="2:10" ht="15.75" x14ac:dyDescent="0.3">
      <c r="B10" s="6"/>
      <c r="C10" s="6"/>
      <c r="D10" s="6"/>
      <c r="E10" s="4"/>
      <c r="F10" s="6"/>
      <c r="G10" s="6"/>
      <c r="H10" s="4"/>
    </row>
    <row r="11" spans="2:10" ht="15.75" x14ac:dyDescent="0.3">
      <c r="B11" s="6"/>
      <c r="C11" s="6"/>
      <c r="D11" s="6"/>
      <c r="E11" s="4"/>
      <c r="F11" s="6"/>
      <c r="G11" s="6"/>
      <c r="H11" s="4"/>
    </row>
    <row r="12" spans="2:10" ht="15.75" x14ac:dyDescent="0.3">
      <c r="B12" s="6"/>
      <c r="C12" s="6"/>
      <c r="D12" s="6"/>
      <c r="E12" s="4"/>
      <c r="F12" s="6"/>
      <c r="G12" s="6"/>
      <c r="H12" s="4"/>
    </row>
    <row r="13" spans="2:10" ht="15.75" x14ac:dyDescent="0.3">
      <c r="B13" s="6"/>
      <c r="C13" s="6"/>
      <c r="D13" s="6"/>
      <c r="E13" s="4"/>
      <c r="F13" s="6"/>
      <c r="G13" s="6"/>
      <c r="H13" s="4"/>
    </row>
    <row r="14" spans="2:10" ht="15.75" x14ac:dyDescent="0.3">
      <c r="B14" s="6"/>
      <c r="C14" s="6"/>
      <c r="D14" s="6"/>
      <c r="E14" s="4"/>
      <c r="F14" s="6"/>
      <c r="G14" s="6"/>
      <c r="H14" s="4"/>
    </row>
    <row r="15" spans="2:10" ht="15.75" x14ac:dyDescent="0.3">
      <c r="B15" s="6"/>
      <c r="C15" s="6"/>
      <c r="D15" s="6"/>
      <c r="E15" s="4"/>
      <c r="F15" s="6"/>
      <c r="G15" s="6"/>
      <c r="H15" s="4"/>
    </row>
    <row r="16" spans="2:10" ht="15.75" x14ac:dyDescent="0.3">
      <c r="B16" s="29" t="s">
        <v>15</v>
      </c>
      <c r="C16" s="6"/>
      <c r="D16" s="6"/>
      <c r="E16" s="4"/>
      <c r="F16" s="6"/>
      <c r="G16" s="6"/>
      <c r="H16" s="4"/>
    </row>
    <row r="17" spans="3:11" ht="15.75" thickBot="1" x14ac:dyDescent="0.3"/>
    <row r="18" spans="3:11" ht="60.75" thickBot="1" x14ac:dyDescent="0.3">
      <c r="C18" s="26" t="s">
        <v>5</v>
      </c>
      <c r="D18" s="27" t="s">
        <v>6</v>
      </c>
      <c r="E18" s="27" t="s">
        <v>7</v>
      </c>
      <c r="F18" s="27" t="s">
        <v>8</v>
      </c>
      <c r="G18" s="27" t="s">
        <v>9</v>
      </c>
      <c r="H18" s="27" t="s">
        <v>10</v>
      </c>
      <c r="I18" s="27" t="s">
        <v>0</v>
      </c>
      <c r="J18" s="28" t="s">
        <v>11</v>
      </c>
    </row>
    <row r="19" spans="3:11" ht="30.75" thickBot="1" x14ac:dyDescent="0.3">
      <c r="C19" s="23" t="s">
        <v>3</v>
      </c>
      <c r="D19" s="25">
        <v>6820</v>
      </c>
      <c r="E19" s="8">
        <v>2.92</v>
      </c>
      <c r="F19" s="9">
        <f>D19*E19</f>
        <v>19914.400000000001</v>
      </c>
      <c r="G19" s="10"/>
      <c r="H19" s="11">
        <f>ROUNDDOWN(D19*G19,2)</f>
        <v>0</v>
      </c>
      <c r="I19" s="12">
        <v>0.21</v>
      </c>
      <c r="J19" s="11">
        <f>H19*(1+I19)</f>
        <v>0</v>
      </c>
      <c r="K19" s="1" t="str">
        <f>IF(G19&gt;E19,"errror","")</f>
        <v/>
      </c>
    </row>
    <row r="20" spans="3:11" ht="30.75" thickBot="1" x14ac:dyDescent="0.3">
      <c r="C20" s="24" t="s">
        <v>16</v>
      </c>
      <c r="D20" s="14">
        <v>208</v>
      </c>
      <c r="E20" s="15">
        <v>26.08</v>
      </c>
      <c r="F20" s="9">
        <f>D20*E20</f>
        <v>5424.64</v>
      </c>
      <c r="G20" s="16"/>
      <c r="H20" s="11">
        <f>ROUNDDOWN(D20*G20,2)</f>
        <v>0</v>
      </c>
      <c r="I20" s="12">
        <v>0.21</v>
      </c>
      <c r="J20" s="11">
        <f>H20*(1+I20)</f>
        <v>0</v>
      </c>
      <c r="K20" s="1" t="str">
        <f>IF(G20&gt;E20,"errror","")</f>
        <v/>
      </c>
    </row>
    <row r="21" spans="3:11" ht="15.75" thickBot="1" x14ac:dyDescent="0.3">
      <c r="C21" s="13" t="s">
        <v>12</v>
      </c>
      <c r="D21" s="14">
        <v>1</v>
      </c>
      <c r="E21" s="15"/>
      <c r="F21" s="17">
        <f>(F19+F20)*0.05</f>
        <v>1266.95</v>
      </c>
      <c r="G21" s="18">
        <f>F21</f>
        <v>1266.95</v>
      </c>
      <c r="H21" s="11">
        <f>D21*G21</f>
        <v>1266.95</v>
      </c>
      <c r="I21" s="12">
        <v>0.21</v>
      </c>
      <c r="J21" s="11">
        <f>H21*(1+I21)+0.01</f>
        <v>1533.02</v>
      </c>
    </row>
    <row r="22" spans="3:11" ht="15.75" thickBot="1" x14ac:dyDescent="0.3">
      <c r="C22" s="19" t="s">
        <v>13</v>
      </c>
      <c r="D22" s="20"/>
      <c r="E22" s="20"/>
      <c r="F22" s="21">
        <f>SUM(F19:F21)</f>
        <v>26605.99</v>
      </c>
      <c r="H22" s="22">
        <f>SUM(H19:H21)</f>
        <v>1266.95</v>
      </c>
      <c r="I22" s="22"/>
      <c r="J22" s="22">
        <f>SUM(J19:J21)</f>
        <v>1533.02</v>
      </c>
    </row>
    <row r="40" ht="21" customHeight="1" x14ac:dyDescent="0.25"/>
  </sheetData>
  <sheetProtection sheet="1" scenarios="1"/>
  <mergeCells count="1">
    <mergeCell ref="B3:J3"/>
  </mergeCells>
  <pageMargins left="0.7" right="0.7" top="0.75" bottom="0.75" header="0.3" footer="0.3"/>
  <pageSetup paperSize="9" orientation="portrait" horizontalDpi="4294967293" verticalDpi="4294967293"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ANEXO 2 L1</vt:lpstr>
      <vt:lpstr>ANEXO 2 L2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dmartin@egarsat.es</dc:creator>
  <cp:lastModifiedBy>Anna Artigas Camps</cp:lastModifiedBy>
  <cp:lastPrinted>2020-10-26T13:49:36Z</cp:lastPrinted>
  <dcterms:created xsi:type="dcterms:W3CDTF">2020-05-26T10:47:12Z</dcterms:created>
  <dcterms:modified xsi:type="dcterms:W3CDTF">2026-04-30T14:07:21Z</dcterms:modified>
</cp:coreProperties>
</file>