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2026-LIC-0034 MEDICAMENTOS HOSPITALARIOS (SIMPLIFICADO SIN RECURSO)\PDF DEFNITIVOS\"/>
    </mc:Choice>
  </mc:AlternateContent>
  <xr:revisionPtr revIDLastSave="0" documentId="13_ncr:1_{DDEF553B-FA70-46CE-BF17-DF284C6E18B6}" xr6:coauthVersionLast="36" xr6:coauthVersionMax="36" xr10:uidLastSave="{00000000-0000-0000-0000-000000000000}"/>
  <bookViews>
    <workbookView xWindow="0" yWindow="0" windowWidth="23040" windowHeight="9540" xr2:uid="{BF905E4E-3C97-4B59-9BCE-D8515FF8058D}"/>
  </bookViews>
  <sheets>
    <sheet name="Hoja1" sheetId="1" r:id="rId1"/>
  </sheet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7" i="1" l="1"/>
  <c r="K77" i="1" s="1"/>
  <c r="J78" i="1"/>
  <c r="K78" i="1" s="1"/>
  <c r="J79" i="1"/>
  <c r="K79" i="1" s="1"/>
  <c r="J80" i="1"/>
  <c r="K80" i="1" s="1"/>
  <c r="J81" i="1"/>
  <c r="K81" i="1" s="1"/>
  <c r="J82" i="1"/>
  <c r="K82" i="1" s="1"/>
  <c r="J83" i="1"/>
  <c r="K83" i="1" s="1"/>
  <c r="J84" i="1"/>
  <c r="K84" i="1" s="1"/>
  <c r="J85" i="1"/>
  <c r="K85" i="1" s="1"/>
  <c r="J86" i="1"/>
  <c r="K86" i="1" s="1"/>
  <c r="J87" i="1"/>
  <c r="K87" i="1" s="1"/>
  <c r="J88" i="1"/>
  <c r="K88" i="1"/>
  <c r="J89" i="1"/>
  <c r="K89" i="1" s="1"/>
  <c r="J90" i="1"/>
  <c r="K90" i="1" s="1"/>
  <c r="J91" i="1"/>
  <c r="K91" i="1" s="1"/>
  <c r="J92" i="1"/>
  <c r="K92" i="1" s="1"/>
  <c r="J93" i="1"/>
  <c r="K93" i="1" s="1"/>
  <c r="J94" i="1"/>
  <c r="K94" i="1" s="1"/>
  <c r="J95" i="1"/>
  <c r="K95" i="1" s="1"/>
  <c r="J96" i="1"/>
  <c r="K96" i="1" s="1"/>
  <c r="J97" i="1"/>
  <c r="K97" i="1" s="1"/>
  <c r="J98" i="1"/>
  <c r="K98" i="1" s="1"/>
  <c r="J99" i="1"/>
  <c r="K99" i="1" s="1"/>
  <c r="J100" i="1"/>
  <c r="K100" i="1" s="1"/>
  <c r="J101" i="1"/>
  <c r="K101" i="1" s="1"/>
  <c r="J76" i="1"/>
  <c r="K76" i="1" s="1"/>
  <c r="G77" i="1" l="1"/>
  <c r="G78" i="1"/>
  <c r="G79" i="1"/>
  <c r="G80" i="1"/>
  <c r="G81" i="1"/>
  <c r="G82" i="1"/>
  <c r="G83" i="1"/>
  <c r="L83" i="1" s="1"/>
  <c r="G84" i="1"/>
  <c r="L84" i="1" s="1"/>
  <c r="G85" i="1"/>
  <c r="L85" i="1" s="1"/>
  <c r="G86" i="1"/>
  <c r="L86" i="1" s="1"/>
  <c r="G87" i="1"/>
  <c r="L87" i="1" s="1"/>
  <c r="G88" i="1"/>
  <c r="L88" i="1" s="1"/>
  <c r="G89" i="1"/>
  <c r="L89" i="1" s="1"/>
  <c r="G90" i="1"/>
  <c r="L90" i="1" s="1"/>
  <c r="G91" i="1"/>
  <c r="L91" i="1" s="1"/>
  <c r="G92" i="1"/>
  <c r="G93" i="1"/>
  <c r="G94" i="1"/>
  <c r="G95" i="1"/>
  <c r="G96" i="1"/>
  <c r="L96" i="1" s="1"/>
  <c r="G97" i="1"/>
  <c r="L97" i="1" s="1"/>
  <c r="G98" i="1"/>
  <c r="L98" i="1" s="1"/>
  <c r="G99" i="1"/>
  <c r="L99" i="1" s="1"/>
  <c r="G100" i="1"/>
  <c r="L100" i="1" s="1"/>
  <c r="G101" i="1"/>
  <c r="L101" i="1" s="1"/>
  <c r="G76" i="1"/>
  <c r="G103" i="1" l="1"/>
  <c r="J102" i="1"/>
  <c r="K102" i="1" l="1"/>
  <c r="K103" i="1" s="1"/>
  <c r="J103" i="1"/>
</calcChain>
</file>

<file path=xl/sharedStrings.xml><?xml version="1.0" encoding="utf-8"?>
<sst xmlns="http://schemas.openxmlformats.org/spreadsheetml/2006/main" count="94" uniqueCount="76">
  <si>
    <t xml:space="preserve">ANEXO Nº 2 </t>
  </si>
  <si>
    <t>DECLARACIÓN RESPONSABLE Y MODELO DE PROPOSICIÓN ECONÓMICA</t>
  </si>
  <si>
    <t>Artículo</t>
  </si>
  <si>
    <t>Descripción</t>
  </si>
  <si>
    <t>Unidad de presentación</t>
  </si>
  <si>
    <t>Importe estimado Total (sin IVA)</t>
  </si>
  <si>
    <t>Tipo IVA</t>
  </si>
  <si>
    <t xml:space="preserve">Importe OFERTADO Total sin IVA </t>
  </si>
  <si>
    <t>Importe OFERTADO Total con IVA</t>
  </si>
  <si>
    <t>OTROS MEDICAMENTOS</t>
  </si>
  <si>
    <t>016003008</t>
  </si>
  <si>
    <t>CEFAZOLINA 1G SOL INY IV</t>
  </si>
  <si>
    <t>016350607</t>
  </si>
  <si>
    <t>CEFTAZIDIMA 1 G VIAL</t>
  </si>
  <si>
    <t>01600293</t>
  </si>
  <si>
    <t>CEFTAZIDIMA 2G</t>
  </si>
  <si>
    <t>016381632</t>
  </si>
  <si>
    <t>CIPROFLOXACINO 2 MG/ML 100 ML</t>
  </si>
  <si>
    <t>016416211</t>
  </si>
  <si>
    <t>CIPROFLOXACINO 2 MG/ML 200 ML</t>
  </si>
  <si>
    <t>016375044</t>
  </si>
  <si>
    <t>CIPROFLOXACINO 500 MG COMPRIMDO</t>
  </si>
  <si>
    <t>016375204</t>
  </si>
  <si>
    <t>CIPROFLOXACINO 750 MG COMPRIMIDO</t>
  </si>
  <si>
    <t>01691112</t>
  </si>
  <si>
    <t>CISATRACURIO 2MG/ML 5ML</t>
  </si>
  <si>
    <t>017016076</t>
  </si>
  <si>
    <t>CLINDAMICINA 600MG/4ML AMP 4ML</t>
  </si>
  <si>
    <t>01692466</t>
  </si>
  <si>
    <t>EBASTINA 10MG COMP</t>
  </si>
  <si>
    <t>01706433</t>
  </si>
  <si>
    <t>LEVOBUPIVACAINA 0.125% BOLSA 100ML</t>
  </si>
  <si>
    <t>01706429</t>
  </si>
  <si>
    <t>LEVOBUPIVACAINA 5 MG/ML AMP 10 ML</t>
  </si>
  <si>
    <t>01602811</t>
  </si>
  <si>
    <t>LEVOFLOXACINO 500MG COM</t>
  </si>
  <si>
    <t>016029152</t>
  </si>
  <si>
    <t>LEVOFLOXACINO 500MG/100 ML</t>
  </si>
  <si>
    <t>01710132</t>
  </si>
  <si>
    <t>LINEZOLID 2MG/ML SOL PERF BOLSA 330ML</t>
  </si>
  <si>
    <t>019042271</t>
  </si>
  <si>
    <t>LINEZOLID 600 MG COMPRIMIDO</t>
  </si>
  <si>
    <t>01625459</t>
  </si>
  <si>
    <t>LORAZEPAM 1MG COMP</t>
  </si>
  <si>
    <t>016158234</t>
  </si>
  <si>
    <t>MEPIVACAINA 2% AMPOLLA 10 ML</t>
  </si>
  <si>
    <t>016042984</t>
  </si>
  <si>
    <t>METAMIZOL 575 MG  E.C. 500 CAPSULAS</t>
  </si>
  <si>
    <t>016562468</t>
  </si>
  <si>
    <t>ONDANSETRON 4 MG  2 ML 50 AMP. E.C.</t>
  </si>
  <si>
    <t>017547396</t>
  </si>
  <si>
    <t>PREGABALINA 25MG</t>
  </si>
  <si>
    <t>016379189</t>
  </si>
  <si>
    <t>PREGABALINA 75 MG CAPSULA</t>
  </si>
  <si>
    <t>016030806</t>
  </si>
  <si>
    <t>SUGAMMADEX 100 MG/ML VIAL 2 ML</t>
  </si>
  <si>
    <t>017002529</t>
  </si>
  <si>
    <t>VANCOMICINA 1000 MG VIAL</t>
  </si>
  <si>
    <t>016666104</t>
  </si>
  <si>
    <t>CEFTRIAXONA 1G IV VIAL</t>
  </si>
  <si>
    <t>017672843</t>
  </si>
  <si>
    <t>REMIFENTANILO 1MG</t>
  </si>
  <si>
    <t>C100</t>
  </si>
  <si>
    <t>C50</t>
  </si>
  <si>
    <t>C20</t>
  </si>
  <si>
    <t>C500</t>
  </si>
  <si>
    <t>C5</t>
  </si>
  <si>
    <t>C24</t>
  </si>
  <si>
    <t>C10</t>
  </si>
  <si>
    <t>C200</t>
  </si>
  <si>
    <t>MODELO DE PROPOSICIÓN ECONÓMICA</t>
  </si>
  <si>
    <t>1-97FARMA</t>
  </si>
  <si>
    <t xml:space="preserve">DECLARACIÓN RESPONSABLE </t>
  </si>
  <si>
    <t>Precio de la Unidad  de presentación sin IVA OFERTADO</t>
  </si>
  <si>
    <t>Número de unidades de presentación estimadas anuales</t>
  </si>
  <si>
    <t>Precio máximo de Unidad  de presentación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</si>
</sst>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scheme val="minor"/>
    </font>
    <font>
      <b/>
      <sz val="10"/>
      <name val="Trebuchet MS"/>
      <family val="2"/>
    </font>
    <font>
      <sz val="10"/>
      <color indexed="8"/>
      <name val="Trebuchet MS"/>
      <family val="2"/>
    </font>
    <font>
      <sz val="10"/>
      <name val="Trebuchet MS"/>
      <family val="2"/>
    </font>
    <font>
      <b/>
      <sz val="10"/>
      <color rgb="FF910048"/>
      <name val="Trebuchet MS"/>
      <family val="2"/>
    </font>
    <font>
      <b/>
      <sz val="10"/>
      <color indexed="16"/>
      <name val="Trebuchet MS"/>
      <family val="2"/>
    </font>
    <font>
      <b/>
      <sz val="9"/>
      <color rgb="FFFFFFFF"/>
      <name val="Trebuchet MS"/>
      <family val="2"/>
    </font>
    <font>
      <sz val="8"/>
      <name val="Arial"/>
    </font>
    <font>
      <sz val="8"/>
      <color theme="1"/>
      <name val="Arial"/>
      <family val="2"/>
    </font>
    <font>
      <b/>
      <sz val="11"/>
      <color indexed="8"/>
      <name val="Calibri"/>
      <family val="2"/>
      <scheme val="minor"/>
    </font>
    <font>
      <sz val="8"/>
      <name val="Arial"/>
      <family val="2"/>
    </font>
  </fonts>
  <fills count="5">
    <fill>
      <patternFill patternType="none"/>
    </fill>
    <fill>
      <patternFill patternType="gray125"/>
    </fill>
    <fill>
      <patternFill patternType="solid">
        <fgColor rgb="FF990033"/>
        <bgColor indexed="64"/>
      </patternFill>
    </fill>
    <fill>
      <patternFill patternType="solid">
        <fgColor rgb="FFFFFF99"/>
        <bgColor indexed="64"/>
      </patternFill>
    </fill>
    <fill>
      <patternFill patternType="solid">
        <fgColor theme="0"/>
        <bgColor indexed="64"/>
      </patternFill>
    </fill>
  </fills>
  <borders count="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9">
    <xf numFmtId="0" fontId="0" fillId="0" borderId="0" xfId="0"/>
    <xf numFmtId="0" fontId="2" fillId="0" borderId="0" xfId="0" applyFont="1"/>
    <xf numFmtId="0" fontId="3" fillId="0" borderId="0" xfId="0" applyFont="1"/>
    <xf numFmtId="3" fontId="3" fillId="0" borderId="0" xfId="0" applyNumberFormat="1" applyFont="1"/>
    <xf numFmtId="0" fontId="4" fillId="0" borderId="0" xfId="0" applyFont="1"/>
    <xf numFmtId="0" fontId="6" fillId="0" borderId="0" xfId="0" applyFont="1" applyBorder="1" applyAlignment="1">
      <alignment horizontal="center"/>
    </xf>
    <xf numFmtId="4" fontId="4" fillId="0" borderId="0" xfId="0" applyNumberFormat="1" applyFont="1"/>
    <xf numFmtId="0" fontId="5" fillId="0" borderId="0" xfId="0" applyFont="1" applyAlignment="1">
      <alignment horizontal="left"/>
    </xf>
    <xf numFmtId="0" fontId="7" fillId="2" borderId="4" xfId="0" applyFont="1" applyFill="1" applyBorder="1" applyAlignment="1">
      <alignment horizontal="center" vertical="center" wrapText="1"/>
    </xf>
    <xf numFmtId="0" fontId="0" fillId="0" borderId="4" xfId="0" applyBorder="1"/>
    <xf numFmtId="0" fontId="8" fillId="0" borderId="4" xfId="0" applyFont="1" applyBorder="1"/>
    <xf numFmtId="3" fontId="0" fillId="0" borderId="4" xfId="0" applyNumberFormat="1" applyBorder="1"/>
    <xf numFmtId="4" fontId="0" fillId="0" borderId="4" xfId="0" applyNumberFormat="1" applyBorder="1"/>
    <xf numFmtId="9" fontId="0" fillId="0" borderId="4" xfId="1" applyFont="1" applyBorder="1"/>
    <xf numFmtId="4" fontId="9" fillId="3" borderId="5" xfId="0" applyNumberFormat="1" applyFont="1" applyFill="1" applyBorder="1" applyProtection="1">
      <protection locked="0"/>
    </xf>
    <xf numFmtId="4" fontId="0" fillId="0" borderId="5" xfId="0" applyNumberFormat="1" applyBorder="1"/>
    <xf numFmtId="0" fontId="0" fillId="0" borderId="4" xfId="0" quotePrefix="1" applyBorder="1"/>
    <xf numFmtId="0" fontId="0" fillId="0" borderId="4" xfId="0" applyFill="1" applyBorder="1"/>
    <xf numFmtId="4" fontId="9" fillId="4" borderId="4" xfId="0" applyNumberFormat="1" applyFont="1" applyFill="1" applyBorder="1"/>
    <xf numFmtId="3" fontId="0" fillId="0" borderId="0" xfId="0" applyNumberFormat="1"/>
    <xf numFmtId="4" fontId="0" fillId="0" borderId="0" xfId="0" applyNumberFormat="1"/>
    <xf numFmtId="4" fontId="10" fillId="0" borderId="6" xfId="0" applyNumberFormat="1" applyFont="1" applyBorder="1"/>
    <xf numFmtId="0" fontId="11" fillId="0" borderId="4" xfId="0" applyFont="1" applyBorder="1"/>
    <xf numFmtId="4" fontId="11" fillId="0" borderId="4" xfId="0" applyNumberFormat="1" applyFont="1" applyBorder="1"/>
    <xf numFmtId="4" fontId="11" fillId="0" borderId="4" xfId="0" applyNumberFormat="1" applyFont="1" applyFill="1" applyBorder="1"/>
    <xf numFmtId="0" fontId="11" fillId="0" borderId="4" xfId="0" applyFont="1" applyFill="1" applyBorder="1"/>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cellXfs>
  <cellStyles count="2">
    <cellStyle name="Normal" xfId="0" builtinId="0"/>
    <cellStyle name="Porcentaje" xfId="1"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57150</xdr:colOff>
      <xdr:row>108</xdr:row>
      <xdr:rowOff>41909</xdr:rowOff>
    </xdr:from>
    <xdr:to>
      <xdr:col>5</xdr:col>
      <xdr:colOff>381000</xdr:colOff>
      <xdr:row>119</xdr:row>
      <xdr:rowOff>68579</xdr:rowOff>
    </xdr:to>
    <xdr:sp macro="" textlink="">
      <xdr:nvSpPr>
        <xdr:cNvPr id="2" name="CuadroTexto 1">
          <a:extLst>
            <a:ext uri="{FF2B5EF4-FFF2-40B4-BE49-F238E27FC236}">
              <a16:creationId xmlns:a16="http://schemas.microsoft.com/office/drawing/2014/main" id="{5027F2ED-B2E3-41A1-8369-411EDFA01680}"/>
            </a:ext>
          </a:extLst>
        </xdr:cNvPr>
        <xdr:cNvSpPr txBox="1"/>
      </xdr:nvSpPr>
      <xdr:spPr>
        <a:xfrm>
          <a:off x="342900" y="16986884"/>
          <a:ext cx="7019925" cy="20173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En ................ a ........... de ..................... de.......</a:t>
          </a: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Firmado: D/Dª. .......................................</a:t>
          </a:r>
        </a:p>
        <a:p>
          <a:r>
            <a:rPr lang="es-ES" sz="1100">
              <a:solidFill>
                <a:schemeClr val="dk1"/>
              </a:solidFill>
              <a:effectLst/>
              <a:latin typeface="+mn-lt"/>
              <a:ea typeface="+mn-ea"/>
              <a:cs typeface="+mn-cs"/>
            </a:rPr>
            <a:t>Firma electrónica (representante del licitador)</a:t>
          </a:r>
        </a:p>
        <a:p>
          <a:endParaRPr lang="ca-ES" sz="1100"/>
        </a:p>
      </xdr:txBody>
    </xdr:sp>
    <xdr:clientData/>
  </xdr:twoCellAnchor>
  <xdr:oneCellAnchor>
    <xdr:from>
      <xdr:col>1</xdr:col>
      <xdr:colOff>0</xdr:colOff>
      <xdr:row>7</xdr:row>
      <xdr:rowOff>57149</xdr:rowOff>
    </xdr:from>
    <xdr:ext cx="11306175" cy="12992101"/>
    <xdr:sp macro="" textlink="">
      <xdr:nvSpPr>
        <xdr:cNvPr id="3" name="Text Box 2">
          <a:extLst>
            <a:ext uri="{FF2B5EF4-FFF2-40B4-BE49-F238E27FC236}">
              <a16:creationId xmlns:a16="http://schemas.microsoft.com/office/drawing/2014/main" id="{BC8D2DDB-D4D0-4282-BE94-9A149595F03D}"/>
            </a:ext>
          </a:extLst>
        </xdr:cNvPr>
        <xdr:cNvSpPr txBox="1">
          <a:spLocks noChangeArrowheads="1"/>
        </xdr:cNvSpPr>
      </xdr:nvSpPr>
      <xdr:spPr bwMode="auto">
        <a:xfrm>
          <a:off x="285750" y="828674"/>
          <a:ext cx="11306175" cy="1299210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endParaRPr lang="es-ES" sz="1100">
            <a:effectLst/>
            <a:latin typeface="+mn-lt"/>
            <a:ea typeface="+mn-ea"/>
            <a:cs typeface="+mn-cs"/>
          </a:endParaRPr>
        </a:p>
        <a:p>
          <a:r>
            <a:rPr lang="es-ES" sz="1100">
              <a:effectLst/>
              <a:latin typeface="+mn-lt"/>
              <a:ea typeface="+mn-ea"/>
              <a:cs typeface="+mn-cs"/>
            </a:rPr>
            <a:t>D./Dª …………………………………………………………………………………………………………………………………………, con DNI Nº …………………………………, actuando (en su propio nombre y derecho / en representación de la entidad) …………………………………………………………………………………… con domicilio profesional en ………………………………………………………, calle…………………………………………………………… Nº…………, código postal………………, en su calidad ……………………………………………………………, en virtud de la escritura de poder otorgada ante el Notario de ……………………………………………………… </a:t>
          </a:r>
          <a:br>
            <a:rPr lang="es-ES" sz="1100">
              <a:effectLst/>
              <a:latin typeface="+mn-lt"/>
              <a:ea typeface="+mn-ea"/>
              <a:cs typeface="+mn-cs"/>
            </a:rPr>
          </a:br>
          <a:r>
            <a:rPr lang="es-ES" sz="1100">
              <a:effectLst/>
              <a:latin typeface="+mn-lt"/>
              <a:ea typeface="+mn-ea"/>
              <a:cs typeface="+mn-cs"/>
            </a:rPr>
            <a:t>D./Doña …………………………………………………………………………..………….………………………………….……, con fecha ………… de ……………………………… de ………con número …………………………… de su Protocolo, ante el Órgano de contratación de EGARSAT, MUTUA COLABORADORA CON LA SEGURIDAD SOCIAL Nº 276, </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EXPONE:</a:t>
          </a:r>
          <a:endParaRPr lang="es-ES" sz="1100">
            <a:effectLst/>
            <a:latin typeface="+mn-lt"/>
            <a:ea typeface="+mn-ea"/>
            <a:cs typeface="+mn-cs"/>
          </a:endParaRP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Que, en cumplimiento de las condiciones y requisitos exigidos en el Pliego de Cláusulas de Ejecución para la adjudicación del </a:t>
          </a:r>
          <a:r>
            <a:rPr lang="es-ES" sz="1100" b="1">
              <a:effectLst/>
              <a:latin typeface="+mn-lt"/>
              <a:ea typeface="+mn-ea"/>
              <a:cs typeface="+mn-cs"/>
            </a:rPr>
            <a:t>EXP. 2026/LIC/0034 </a:t>
          </a:r>
          <a:r>
            <a:rPr lang="es-ES" sz="1100">
              <a:effectLst/>
              <a:latin typeface="+mn-lt"/>
              <a:ea typeface="+mn-ea"/>
              <a:cs typeface="+mn-cs"/>
            </a:rPr>
            <a:t>que consiste en “</a:t>
          </a:r>
          <a:r>
            <a:rPr lang="es-ES" sz="1100" b="1">
              <a:effectLst/>
              <a:latin typeface="+mn-lt"/>
              <a:ea typeface="+mn-ea"/>
              <a:cs typeface="+mn-cs"/>
            </a:rPr>
            <a:t>SUMINISTRO DE MEDICAMENTOS HOSPITALARIOS PARA EL HOSPITAL EGARSAT DE EGARSAT, MUTUA COLABORADORA CON LA SEGURIDAD SOCIAL Nº 276</a:t>
          </a:r>
          <a:r>
            <a:rPr lang="es-ES" sz="1100">
              <a:effectLst/>
              <a:latin typeface="+mn-lt"/>
              <a:ea typeface="+mn-ea"/>
              <a:cs typeface="+mn-cs"/>
            </a:rPr>
            <a:t>” aporta </a:t>
          </a:r>
          <a:r>
            <a:rPr lang="es-ES" sz="1100" b="1">
              <a:effectLst/>
              <a:latin typeface="+mn-lt"/>
              <a:ea typeface="+mn-ea"/>
              <a:cs typeface="+mn-cs"/>
            </a:rPr>
            <a:t>esta DECLARACIÓN RESPONSABLE </a:t>
          </a:r>
          <a:r>
            <a:rPr lang="es-ES" sz="1100">
              <a:effectLst/>
              <a:latin typeface="+mn-lt"/>
              <a:ea typeface="+mn-ea"/>
              <a:cs typeface="+mn-cs"/>
            </a:rPr>
            <a:t>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p>
        <a:p>
          <a:r>
            <a:rPr lang="es-ES" sz="1100" b="1">
              <a:effectLst/>
              <a:latin typeface="+mn-lt"/>
              <a:ea typeface="+mn-ea"/>
              <a:cs typeface="+mn-cs"/>
            </a:rPr>
            <a:t>DECLARA:</a:t>
          </a:r>
          <a:endParaRPr lang="es-ES" sz="1100">
            <a:effectLst/>
            <a:latin typeface="+mn-lt"/>
            <a:ea typeface="+mn-ea"/>
            <a:cs typeface="+mn-cs"/>
          </a:endParaRPr>
        </a:p>
        <a:p>
          <a:r>
            <a:rPr lang="es-ES" sz="1100" b="1">
              <a:effectLst/>
              <a:latin typeface="+mn-lt"/>
              <a:ea typeface="+mn-ea"/>
              <a:cs typeface="+mn-cs"/>
            </a:rPr>
            <a:t>1.-</a:t>
          </a:r>
          <a:r>
            <a:rPr lang="es-ES" sz="1100">
              <a:effectLst/>
              <a:latin typeface="+mn-lt"/>
              <a:ea typeface="+mn-ea"/>
              <a:cs typeface="+mn-cs"/>
            </a:rPr>
            <a:t> Que, cuenta con la </a:t>
          </a:r>
          <a:r>
            <a:rPr lang="es-ES" sz="1100" u="sng">
              <a:effectLst/>
              <a:latin typeface="+mn-lt"/>
              <a:ea typeface="+mn-ea"/>
              <a:cs typeface="+mn-cs"/>
            </a:rPr>
            <a:t>habilitación empresarial o profesional</a:t>
          </a:r>
          <a:r>
            <a:rPr lang="es-ES" sz="1100">
              <a:effectLst/>
              <a:latin typeface="+mn-lt"/>
              <a:ea typeface="+mn-ea"/>
              <a:cs typeface="+mn-cs"/>
            </a:rPr>
            <a:t> exigible para la realización de la actividad o prestación que constituye el objeto del contrato, así como las autorizaciones necesarias para ejercer la actividad.</a:t>
          </a: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2.-</a:t>
          </a:r>
          <a:r>
            <a:rPr lang="es-ES" sz="1100">
              <a:effectLst/>
              <a:latin typeface="+mn-lt"/>
              <a:ea typeface="+mn-ea"/>
              <a:cs typeface="+mn-cs"/>
            </a:rPr>
            <a:t> Que, cuenta con la </a:t>
          </a:r>
          <a:r>
            <a:rPr lang="es-ES" sz="1100" u="sng">
              <a:effectLst/>
              <a:latin typeface="+mn-lt"/>
              <a:ea typeface="+mn-ea"/>
              <a:cs typeface="+mn-cs"/>
            </a:rPr>
            <a:t>clasificación empresarial</a:t>
          </a:r>
          <a:r>
            <a:rPr lang="es-ES" sz="1100">
              <a:effectLst/>
              <a:latin typeface="+mn-lt"/>
              <a:ea typeface="+mn-ea"/>
              <a:cs typeface="+mn-cs"/>
            </a:rPr>
            <a:t> correspondiente, o reúne los requisitos de </a:t>
          </a:r>
          <a:r>
            <a:rPr lang="es-ES" sz="1100" u="sng">
              <a:effectLst/>
              <a:latin typeface="+mn-lt"/>
              <a:ea typeface="+mn-ea"/>
              <a:cs typeface="+mn-cs"/>
            </a:rPr>
            <a:t>solvencia económica o financiera, y técnica o profesional y solvencia complementaria, en su caso,</a:t>
          </a:r>
          <a:r>
            <a:rPr lang="es-ES" sz="1100">
              <a:effectLst/>
              <a:latin typeface="+mn-lt"/>
              <a:ea typeface="+mn-ea"/>
              <a:cs typeface="+mn-cs"/>
            </a:rPr>
            <a:t> requeridos en el presente Pliego y, </a:t>
          </a:r>
          <a:r>
            <a:rPr lang="es-ES" sz="1100" u="sng">
              <a:effectLst/>
              <a:latin typeface="+mn-lt"/>
              <a:ea typeface="+mn-ea"/>
              <a:cs typeface="+mn-cs"/>
            </a:rPr>
            <a:t>se compromete a dedicar o adscribir a la ejecución del contrato los medios materiales o personales suficientes para ello</a:t>
          </a:r>
          <a:r>
            <a:rPr lang="es-ES" sz="1100">
              <a:effectLst/>
              <a:latin typeface="+mn-lt"/>
              <a:ea typeface="+mn-ea"/>
              <a:cs typeface="+mn-cs"/>
            </a:rPr>
            <a:t>, </a:t>
          </a:r>
          <a:r>
            <a:rPr lang="es-ES" sz="1100" u="sng">
              <a:effectLst/>
              <a:latin typeface="+mn-lt"/>
              <a:ea typeface="+mn-ea"/>
              <a:cs typeface="+mn-cs"/>
            </a:rPr>
            <a:t>así como los indicados en el Anexo nº 4</a:t>
          </a:r>
          <a:r>
            <a:rPr lang="es-ES" sz="1100">
              <a:effectLst/>
              <a:latin typeface="+mn-lt"/>
              <a:ea typeface="+mn-ea"/>
              <a:cs typeface="+mn-cs"/>
            </a:rPr>
            <a:t>, en su caso, sin perjuicio del deber de acreditación de tales circunstancias.</a:t>
          </a:r>
          <a:endParaRPr lang="es-ES">
            <a:effectLst/>
          </a:endParaRP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3.-</a:t>
          </a:r>
          <a:r>
            <a:rPr lang="es-ES" sz="1100">
              <a:effectLst/>
              <a:latin typeface="+mn-lt"/>
              <a:ea typeface="+mn-ea"/>
              <a:cs typeface="+mn-cs"/>
            </a:rPr>
            <a:t> Que, no está incursa en </a:t>
          </a:r>
          <a:r>
            <a:rPr lang="es-ES" sz="1100" u="sng">
              <a:effectLst/>
              <a:latin typeface="+mn-lt"/>
              <a:ea typeface="+mn-ea"/>
              <a:cs typeface="+mn-cs"/>
            </a:rPr>
            <a:t>ninguna de las prohibiciones de contratar previstas en</a:t>
          </a:r>
          <a:r>
            <a:rPr lang="es-ES" sz="1100">
              <a:effectLst/>
              <a:latin typeface="+mn-lt"/>
              <a:ea typeface="+mn-ea"/>
              <a:cs typeface="+mn-cs"/>
            </a:rPr>
            <a:t> el </a:t>
          </a:r>
          <a:r>
            <a:rPr lang="es-ES">
              <a:effectLst/>
            </a:rPr>
            <a:t>art. 71 de la LCSP</a:t>
          </a:r>
          <a:r>
            <a:rPr lang="es-ES" sz="1100">
              <a:effectLst/>
              <a:latin typeface="+mn-lt"/>
              <a:ea typeface="+mn-ea"/>
              <a:cs typeface="+mn-cs"/>
            </a:rPr>
            <a:t>, </a:t>
          </a:r>
          <a:r>
            <a:rPr lang="es-ES" sz="1100" u="sng">
              <a:effectLst/>
              <a:latin typeface="+mn-lt"/>
              <a:ea typeface="+mn-ea"/>
              <a:cs typeface="+mn-cs"/>
            </a:rPr>
            <a:t>ni en ningún supuesto de incompatibilidad previsto</a:t>
          </a:r>
          <a:r>
            <a:rPr lang="es-ES" sz="1100">
              <a:effectLst/>
              <a:latin typeface="+mn-lt"/>
              <a:ea typeface="+mn-ea"/>
              <a:cs typeface="+mn-cs"/>
            </a:rPr>
            <a:t> en la normativa estatal o autonómica de aplicación.</a:t>
          </a:r>
          <a:endParaRPr lang="es-ES">
            <a:effectLst/>
          </a:endParaRPr>
        </a:p>
        <a:p>
          <a:pPr fontAlgn="auto"/>
          <a:r>
            <a:rPr lang="es-ES" sz="1100">
              <a:effectLst/>
              <a:latin typeface="+mn-lt"/>
              <a:ea typeface="+mn-ea"/>
              <a:cs typeface="+mn-cs"/>
            </a:rPr>
            <a:t> </a:t>
          </a:r>
          <a:endParaRPr lang="es-ES">
            <a:effectLst/>
          </a:endParaRPr>
        </a:p>
        <a:p>
          <a:pPr fontAlgn="auto"/>
          <a:r>
            <a:rPr lang="es-ES" b="1">
              <a:effectLst/>
            </a:rPr>
            <a:t>4.-</a:t>
          </a:r>
          <a:r>
            <a:rPr lang="es-ES">
              <a:effectLst/>
            </a:rPr>
            <a:t> Que, se halla de </a:t>
          </a:r>
          <a:r>
            <a:rPr lang="es-ES" u="sng">
              <a:effectLst/>
            </a:rPr>
            <a:t>alta en el Impuesto de Actividades económicas (I.A.E</a:t>
          </a:r>
          <a:r>
            <a:rPr lang="es-ES">
              <a:effectLst/>
            </a:rPr>
            <a:t>), en su caso, y al corriente de pago de sus </a:t>
          </a:r>
          <a:r>
            <a:rPr lang="es-ES" u="sng">
              <a:effectLst/>
            </a:rPr>
            <a:t>obligaciones tributarias y con la Seguridad Social</a:t>
          </a:r>
          <a:r>
            <a:rPr lang="es-ES">
              <a:effectLst/>
            </a:rPr>
            <a:t> de conformidad con la normativa legal vigente, sin perjuicio de su deber de acreditación antes de la adjudicación, en el supuesto de que su oferta resulte la económicamente más ventajosa.</a:t>
          </a:r>
        </a:p>
        <a:p>
          <a:pPr fontAlgn="auto"/>
          <a:r>
            <a:rPr lang="es-ES">
              <a:effectLst/>
            </a:rPr>
            <a:t> </a:t>
          </a:r>
        </a:p>
        <a:p>
          <a:pPr fontAlgn="auto"/>
          <a:r>
            <a:rPr lang="es-ES">
              <a:effectLst/>
            </a:rPr>
            <a:t>5.- Que ni el firmante de la declaración ni la persona física/jurídica a la que represento, ni ninguno de sus administradores o representantes, tienen ningún tipo </a:t>
          </a:r>
          <a:r>
            <a:rPr lang="es-ES" u="sng">
              <a:effectLst/>
            </a:rPr>
            <a:t>de vinculación o relación comercial</a:t>
          </a:r>
          <a:r>
            <a:rPr lang="es-ES">
              <a:effectLst/>
            </a:rPr>
            <a:t>, financiera o de cualquier otra clase, con empresas representadas en la Junta Directiva de EGARSAT, con el representante de las mismas, con el Director Gerente o cualquier otra persona que ejerza funciones de dirección ejecutiva en EGARSAT.</a:t>
          </a:r>
        </a:p>
        <a:p>
          <a:pPr fontAlgn="auto"/>
          <a:r>
            <a:rPr lang="es-ES">
              <a:effectLst/>
            </a:rPr>
            <a:t> </a:t>
          </a:r>
        </a:p>
        <a:p>
          <a:pPr fontAlgn="auto"/>
          <a:r>
            <a:rPr lang="es-ES" b="1">
              <a:effectLst/>
            </a:rPr>
            <a:t>6.-</a:t>
          </a:r>
          <a:r>
            <a:rPr lang="es-ES">
              <a:effectLst/>
            </a:rPr>
            <a:t> Que, en caso de ser una </a:t>
          </a:r>
          <a:r>
            <a:rPr lang="es-ES" b="1" u="sng">
              <a:effectLst/>
            </a:rPr>
            <a:t>EMPRESA EXTRANJERA</a:t>
          </a:r>
          <a:r>
            <a:rPr lang="es-ES">
              <a:effectLst/>
            </a:rPr>
            <a:t>, se somete a la jurisdicción de los juzgados y tribunales españoles de cualquier orden, para todas las incidencias que de modo directo o indirecto puedan surgir del contrato, con renuncia, en su caso, al fuero jurisdiccional extranjero que pudiera corresponderle.</a:t>
          </a:r>
        </a:p>
        <a:p>
          <a:pPr fontAlgn="auto"/>
          <a:r>
            <a:rPr lang="es-ES">
              <a:effectLst/>
            </a:rPr>
            <a:t> </a:t>
          </a:r>
        </a:p>
        <a:p>
          <a:pPr fontAlgn="auto"/>
          <a:r>
            <a:rPr lang="es-ES" sz="1100" b="1">
              <a:effectLst/>
              <a:latin typeface="+mn-lt"/>
              <a:ea typeface="+mn-ea"/>
              <a:cs typeface="+mn-cs"/>
            </a:rPr>
            <a:t>7.-</a:t>
          </a:r>
          <a:r>
            <a:rPr lang="es-ES" sz="1100">
              <a:effectLst/>
              <a:latin typeface="+mn-lt"/>
              <a:ea typeface="+mn-ea"/>
              <a:cs typeface="+mn-cs"/>
            </a:rPr>
            <a:t> Que, en el caso de pertenecer a un </a:t>
          </a:r>
          <a:r>
            <a:rPr lang="es-ES" sz="1100" b="1" u="sng">
              <a:effectLst/>
              <a:latin typeface="+mn-lt"/>
              <a:ea typeface="+mn-ea"/>
              <a:cs typeface="+mn-cs"/>
            </a:rPr>
            <a:t>GRUPO DE EMPRESAS</a:t>
          </a:r>
          <a:r>
            <a:rPr lang="es-ES" sz="1100">
              <a:effectLst/>
              <a:latin typeface="+mn-lt"/>
              <a:ea typeface="+mn-ea"/>
              <a:cs typeface="+mn-cs"/>
            </a:rPr>
            <a:t>, entendiendo por tales las que se encuentran Reguladas en el artículo 42 del Código de comercio, forman parte de dicho grupo las siguientes empresas: </a:t>
          </a:r>
          <a:endParaRPr lang="es-ES">
            <a:effectLst/>
          </a:endParaRPr>
        </a:p>
        <a:p>
          <a:r>
            <a:rPr lang="es-ES" sz="1100">
              <a:effectLst/>
              <a:latin typeface="+mn-lt"/>
              <a:ea typeface="+mn-ea"/>
              <a:cs typeface="+mn-cs"/>
            </a:rPr>
            <a:t> </a:t>
          </a:r>
        </a:p>
        <a:p>
          <a:r>
            <a:rPr lang="es-ES" sz="1100">
              <a:effectLst/>
              <a:latin typeface="+mn-lt"/>
              <a:ea typeface="+mn-ea"/>
              <a:cs typeface="+mn-cs"/>
            </a:rPr>
            <a:t>→ ……………………………………………………………………………………………</a:t>
          </a:r>
        </a:p>
        <a:p>
          <a:r>
            <a:rPr lang="es-ES" sz="1100">
              <a:effectLst/>
              <a:latin typeface="+mn-lt"/>
              <a:ea typeface="+mn-ea"/>
              <a:cs typeface="+mn-cs"/>
            </a:rPr>
            <a:t>→ ……………………………………………………………………………………………</a:t>
          </a:r>
        </a:p>
        <a:p>
          <a:endParaRPr lang="es-ES" sz="1100">
            <a:effectLst/>
            <a:latin typeface="+mn-lt"/>
            <a:ea typeface="+mn-ea"/>
            <a:cs typeface="+mn-cs"/>
          </a:endParaRPr>
        </a:p>
        <a:p>
          <a:r>
            <a:rPr lang="es-ES" sz="1100" b="1">
              <a:effectLst/>
              <a:latin typeface="+mn-lt"/>
              <a:ea typeface="+mn-ea"/>
              <a:cs typeface="+mn-cs"/>
            </a:rPr>
            <a:t>*</a:t>
          </a:r>
          <a:r>
            <a:rPr lang="es-ES" sz="1100" b="1" i="1">
              <a:effectLst/>
              <a:latin typeface="+mn-lt"/>
              <a:ea typeface="+mn-ea"/>
              <a:cs typeface="+mn-cs"/>
            </a:rPr>
            <a:t>En caso de no ser la única entidad del mismo grupo empresarial que ha presentado oferta, deberá indicar además de la anterior relación, la otra empresa o empresas que también participan en la presente licitación.</a:t>
          </a:r>
          <a:endParaRPr lang="es-ES" sz="1100">
            <a:effectLst/>
            <a:latin typeface="+mn-lt"/>
            <a:ea typeface="+mn-ea"/>
            <a:cs typeface="+mn-cs"/>
          </a:endParaRPr>
        </a:p>
        <a:p>
          <a:r>
            <a:rPr lang="es-ES" sz="1100">
              <a:effectLst/>
              <a:latin typeface="+mn-lt"/>
              <a:ea typeface="+mn-ea"/>
              <a:cs typeface="+mn-cs"/>
            </a:rPr>
            <a:t> </a:t>
          </a:r>
        </a:p>
        <a:p>
          <a:pPr fontAlgn="auto"/>
          <a:r>
            <a:rPr lang="es-ES" sz="1100" b="1">
              <a:effectLst/>
              <a:latin typeface="+mn-lt"/>
              <a:ea typeface="+mn-ea"/>
              <a:cs typeface="+mn-cs"/>
            </a:rPr>
            <a:t>8.-</a:t>
          </a:r>
          <a:r>
            <a:rPr lang="es-ES" sz="1100">
              <a:effectLst/>
              <a:latin typeface="+mn-lt"/>
              <a:ea typeface="+mn-ea"/>
              <a:cs typeface="+mn-cs"/>
            </a:rPr>
            <a:t> Que la empresa a la que represento:</a:t>
          </a:r>
          <a:endParaRPr lang="es-ES">
            <a:effectLst/>
          </a:endParaRP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 </a:t>
          </a:r>
          <a:r>
            <a:rPr lang="es-ES" sz="1100">
              <a:effectLst/>
              <a:latin typeface="+mn-lt"/>
              <a:ea typeface="+mn-ea"/>
              <a:cs typeface="+mn-cs"/>
            </a:rPr>
            <a:t>No es una PYME.          </a:t>
          </a:r>
          <a:r>
            <a:rPr lang="es-ES" sz="1100" b="1">
              <a:effectLst/>
              <a:latin typeface="+mn-lt"/>
              <a:ea typeface="+mn-ea"/>
              <a:cs typeface="+mn-cs"/>
            </a:rPr>
            <a:t>☐ </a:t>
          </a:r>
          <a:r>
            <a:rPr lang="es-ES" sz="1100">
              <a:effectLst/>
              <a:latin typeface="+mn-lt"/>
              <a:ea typeface="+mn-ea"/>
              <a:cs typeface="+mn-cs"/>
            </a:rPr>
            <a:t>Si es una PYME.</a:t>
          </a:r>
        </a:p>
        <a:p>
          <a:pPr fontAlgn="auto"/>
          <a:r>
            <a:rPr lang="es-ES" sz="1100" i="1">
              <a:effectLst/>
              <a:latin typeface="+mn-lt"/>
              <a:ea typeface="+mn-ea"/>
              <a:cs typeface="+mn-cs"/>
            </a:rPr>
            <a:t> </a:t>
          </a:r>
          <a:endParaRPr lang="es-ES" sz="1100">
            <a:effectLst/>
            <a:latin typeface="+mn-lt"/>
            <a:ea typeface="+mn-ea"/>
            <a:cs typeface="+mn-cs"/>
          </a:endParaRPr>
        </a:p>
        <a:p>
          <a:pPr fontAlgn="auto"/>
          <a:r>
            <a:rPr lang="es-ES" sz="1100" b="1">
              <a:effectLst/>
              <a:latin typeface="+mn-lt"/>
              <a:ea typeface="+mn-ea"/>
              <a:cs typeface="+mn-cs"/>
            </a:rPr>
            <a:t>9.- </a:t>
          </a:r>
          <a:r>
            <a:rPr lang="es-ES" sz="1100">
              <a:effectLst/>
              <a:latin typeface="+mn-lt"/>
              <a:ea typeface="+mn-ea"/>
              <a:cs typeface="+mn-cs"/>
            </a:rPr>
            <a:t>Que la empresa a la que represento:</a:t>
          </a:r>
        </a:p>
        <a:p>
          <a:pPr fontAlgn="auto"/>
          <a:r>
            <a:rPr lang="es-ES" sz="1100" b="1">
              <a:effectLst/>
              <a:latin typeface="+mn-lt"/>
              <a:ea typeface="+mn-ea"/>
              <a:cs typeface="+mn-cs"/>
            </a:rPr>
            <a:t>☐ </a:t>
          </a:r>
          <a:r>
            <a:rPr lang="es-ES" sz="1100">
              <a:effectLst/>
              <a:latin typeface="+mn-lt"/>
              <a:ea typeface="+mn-ea"/>
              <a:cs typeface="+mn-cs"/>
            </a:rPr>
            <a:t>Sí se basa en la capacidad de otras entidades para satisfacer los criterios de solvencia previstos en el Pliego de conformidad con lo establecido en el art. 75 de la LCSP, y aportará los compromisos por escrito de dichas entidades que demuestren que va a disponer de sus recursos.</a:t>
          </a:r>
        </a:p>
        <a:p>
          <a:pPr fontAlgn="auto"/>
          <a:r>
            <a:rPr lang="es-ES" sz="1100" b="1">
              <a:effectLst/>
              <a:latin typeface="+mn-lt"/>
              <a:ea typeface="+mn-ea"/>
              <a:cs typeface="+mn-cs"/>
            </a:rPr>
            <a:t>☐</a:t>
          </a:r>
          <a:r>
            <a:rPr lang="es-ES" sz="1100">
              <a:effectLst/>
              <a:latin typeface="+mn-lt"/>
              <a:ea typeface="+mn-ea"/>
              <a:cs typeface="+mn-cs"/>
            </a:rPr>
            <a:t> No se basa en la capacidad de otras entidades para satisfacer los criterios de solvencia previstos en el Pliego de conformidad con lo establecido en el art. 75 de la LCSP.</a:t>
          </a:r>
        </a:p>
        <a:p>
          <a:r>
            <a:rPr lang="es-ES" sz="1100" b="1">
              <a:effectLst/>
              <a:latin typeface="+mn-lt"/>
              <a:ea typeface="+mn-ea"/>
              <a:cs typeface="+mn-cs"/>
            </a:rPr>
            <a:t>10.-</a:t>
          </a:r>
          <a:r>
            <a:rPr lang="es-ES" sz="1100">
              <a:effectLst/>
              <a:latin typeface="+mn-lt"/>
              <a:ea typeface="+mn-ea"/>
              <a:cs typeface="+mn-cs"/>
            </a:rPr>
            <a:t> Que, en el caso de ser un expediente por Lotes participa en el/los siguiente/s lote/s: …………………………………</a:t>
          </a:r>
        </a:p>
        <a:p>
          <a:r>
            <a:rPr lang="es-ES" sz="1100">
              <a:effectLst/>
              <a:latin typeface="+mn-lt"/>
              <a:ea typeface="+mn-ea"/>
              <a:cs typeface="+mn-cs"/>
            </a:rPr>
            <a:t> </a:t>
          </a:r>
        </a:p>
        <a:p>
          <a:r>
            <a:rPr lang="es-ES" sz="1100" b="1">
              <a:effectLst/>
              <a:latin typeface="+mn-lt"/>
              <a:ea typeface="+mn-ea"/>
              <a:cs typeface="+mn-cs"/>
            </a:rPr>
            <a:t>11.- </a:t>
          </a:r>
          <a:r>
            <a:rPr lang="es-ES" sz="1100">
              <a:effectLst/>
              <a:latin typeface="+mn-lt"/>
              <a:ea typeface="+mn-ea"/>
              <a:cs typeface="+mn-cs"/>
            </a:rPr>
            <a:t>Que, en caso de admitirse la subcontratación según lo indicado en el Apartado 18º del cuadro de características del contrato, se compromete a no subcontratar más del porcentaje establecido en dicho apartado.</a:t>
          </a:r>
        </a:p>
        <a:p>
          <a:r>
            <a:rPr lang="es-ES" sz="1100">
              <a:effectLst/>
              <a:latin typeface="+mn-lt"/>
              <a:ea typeface="+mn-ea"/>
              <a:cs typeface="+mn-cs"/>
            </a:rPr>
            <a:t> </a:t>
          </a:r>
        </a:p>
        <a:p>
          <a:r>
            <a:rPr lang="es-ES" sz="1100" b="1">
              <a:effectLst/>
              <a:latin typeface="+mn-lt"/>
              <a:ea typeface="+mn-ea"/>
              <a:cs typeface="+mn-cs"/>
            </a:rPr>
            <a:t>12.- </a:t>
          </a:r>
          <a:r>
            <a:rPr lang="es-ES" sz="1100">
              <a:effectLst/>
              <a:latin typeface="+mn-lt"/>
              <a:ea typeface="+mn-ea"/>
              <a:cs typeface="+mn-cs"/>
            </a:rPr>
            <a:t>Que, los documentos, o parte de documentos, o datos que declara de carácter confidencial de sus proposiciones, son los que se indican a continuación:</a:t>
          </a: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 ………………………………………………………………………………………… Justificación…………………</a:t>
          </a:r>
        </a:p>
        <a:p>
          <a:r>
            <a:rPr lang="es-ES" sz="1100">
              <a:effectLst/>
              <a:latin typeface="+mn-lt"/>
              <a:ea typeface="+mn-ea"/>
              <a:cs typeface="+mn-cs"/>
            </a:rPr>
            <a:t>→……………………………………………………………………………………………Justificación…………………</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13.-</a:t>
          </a:r>
          <a:r>
            <a:rPr lang="es-ES" sz="1100">
              <a:effectLst/>
              <a:latin typeface="+mn-lt"/>
              <a:ea typeface="+mn-ea"/>
              <a:cs typeface="+mn-cs"/>
            </a:rPr>
            <a:t> Que, a los efectos de lo expresado se compromete a ejecutar el contrato en base a los siguientes importes  :</a:t>
          </a:r>
        </a:p>
        <a:p>
          <a:r>
            <a:rPr lang="es-ES" sz="1100">
              <a:effectLst/>
              <a:latin typeface="+mn-lt"/>
              <a:ea typeface="+mn-ea"/>
              <a:cs typeface="+mn-cs"/>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15093-F8C9-4CB8-8589-48513877A18A}">
  <dimension ref="B1:L108"/>
  <sheetViews>
    <sheetView tabSelected="1" topLeftCell="A13" workbookViewId="0">
      <selection activeCell="I76" sqref="I76:I101"/>
    </sheetView>
  </sheetViews>
  <sheetFormatPr baseColWidth="10" defaultColWidth="11.42578125" defaultRowHeight="15" x14ac:dyDescent="0.25"/>
  <cols>
    <col min="1" max="1" width="4.140625" customWidth="1"/>
    <col min="2" max="2" width="12.7109375" customWidth="1"/>
    <col min="3" max="3" width="64.140625" bestFit="1" customWidth="1"/>
    <col min="4" max="4" width="11.140625" bestFit="1" customWidth="1"/>
    <col min="5" max="5" width="12" customWidth="1"/>
    <col min="6" max="6" width="12.42578125" bestFit="1" customWidth="1"/>
    <col min="7" max="7" width="12" bestFit="1" customWidth="1"/>
    <col min="8" max="8" width="7.42578125" bestFit="1" customWidth="1"/>
    <col min="9" max="9" width="14.140625" customWidth="1"/>
    <col min="10" max="10" width="10.7109375" bestFit="1" customWidth="1"/>
    <col min="11" max="11" width="14.140625" bestFit="1" customWidth="1"/>
  </cols>
  <sheetData>
    <row r="1" spans="2:11" ht="15.75" x14ac:dyDescent="0.3">
      <c r="B1" s="1" t="s">
        <v>0</v>
      </c>
      <c r="C1" s="2"/>
      <c r="D1" s="2"/>
      <c r="E1" s="3"/>
      <c r="F1" s="3"/>
      <c r="G1" s="3"/>
      <c r="H1" s="3"/>
    </row>
    <row r="2" spans="2:11" ht="16.5" thickBot="1" x14ac:dyDescent="0.35">
      <c r="B2" s="1"/>
      <c r="C2" s="2"/>
      <c r="D2" s="2"/>
      <c r="E2" s="3"/>
      <c r="F2" s="3"/>
      <c r="G2" s="3"/>
      <c r="H2" s="3"/>
    </row>
    <row r="3" spans="2:11" ht="15.75" thickBot="1" x14ac:dyDescent="0.3">
      <c r="B3" s="26" t="s">
        <v>1</v>
      </c>
      <c r="C3" s="27"/>
      <c r="D3" s="27"/>
      <c r="E3" s="27"/>
      <c r="F3" s="27"/>
      <c r="G3" s="27"/>
      <c r="H3" s="27"/>
      <c r="I3" s="27"/>
      <c r="J3" s="27"/>
      <c r="K3" s="28"/>
    </row>
    <row r="4" spans="2:11" ht="15.75" x14ac:dyDescent="0.3">
      <c r="B4" s="1"/>
      <c r="C4" s="2"/>
      <c r="D4" s="2"/>
      <c r="E4" s="3"/>
      <c r="F4" s="3"/>
      <c r="G4" s="3"/>
      <c r="H4" s="3"/>
    </row>
    <row r="5" spans="2:11" ht="16.5" thickBot="1" x14ac:dyDescent="0.35">
      <c r="B5" s="2"/>
      <c r="C5" s="4"/>
      <c r="D5" s="4"/>
      <c r="E5" s="3"/>
      <c r="F5" s="3"/>
      <c r="G5" s="3"/>
      <c r="H5" s="3"/>
    </row>
    <row r="6" spans="2:11" ht="15.75" thickBot="1" x14ac:dyDescent="0.3">
      <c r="B6" s="26" t="s">
        <v>72</v>
      </c>
      <c r="C6" s="27"/>
      <c r="D6" s="27"/>
      <c r="E6" s="27"/>
      <c r="F6" s="27"/>
      <c r="G6" s="27"/>
      <c r="H6" s="27"/>
      <c r="I6" s="27"/>
      <c r="J6" s="27"/>
      <c r="K6" s="28"/>
    </row>
    <row r="7" spans="2:11" ht="15.75" x14ac:dyDescent="0.3">
      <c r="B7" s="5"/>
      <c r="C7" s="5"/>
      <c r="D7" s="5"/>
      <c r="E7" s="5"/>
      <c r="F7" s="5"/>
      <c r="G7" s="5"/>
      <c r="H7" s="5"/>
    </row>
    <row r="8" spans="2:11" ht="15.75" x14ac:dyDescent="0.3">
      <c r="B8" s="4"/>
      <c r="C8" s="4"/>
      <c r="D8" s="4"/>
      <c r="E8" s="6"/>
      <c r="F8" s="4"/>
      <c r="G8" s="4"/>
      <c r="H8" s="6"/>
    </row>
    <row r="9" spans="2:11" ht="15.75" x14ac:dyDescent="0.3">
      <c r="B9" s="4"/>
      <c r="C9" s="4"/>
      <c r="D9" s="4"/>
      <c r="E9" s="6"/>
      <c r="F9" s="4"/>
      <c r="G9" s="4"/>
      <c r="H9" s="6"/>
    </row>
    <row r="10" spans="2:11" ht="15.75" x14ac:dyDescent="0.3">
      <c r="B10" s="4"/>
      <c r="C10" s="4"/>
      <c r="D10" s="4"/>
      <c r="E10" s="6"/>
      <c r="F10" s="4"/>
      <c r="G10" s="4"/>
      <c r="H10" s="6"/>
    </row>
    <row r="11" spans="2:11" ht="15.75" x14ac:dyDescent="0.3">
      <c r="B11" s="4"/>
      <c r="C11" s="4"/>
      <c r="D11" s="4"/>
      <c r="E11" s="6"/>
      <c r="F11" s="4"/>
      <c r="G11" s="4"/>
      <c r="H11" s="6"/>
    </row>
    <row r="12" spans="2:11" ht="15.75" x14ac:dyDescent="0.3">
      <c r="B12" s="4"/>
      <c r="C12" s="4"/>
      <c r="D12" s="4"/>
      <c r="E12" s="6"/>
      <c r="F12" s="4"/>
      <c r="G12" s="4"/>
      <c r="H12" s="6"/>
    </row>
    <row r="13" spans="2:11" ht="15.75" x14ac:dyDescent="0.3">
      <c r="B13" s="4"/>
      <c r="C13" s="4"/>
      <c r="D13" s="4"/>
      <c r="E13" s="6"/>
      <c r="F13" s="4"/>
      <c r="G13" s="4"/>
      <c r="H13" s="6"/>
    </row>
    <row r="14" spans="2:11" ht="15.75" x14ac:dyDescent="0.3">
      <c r="B14" s="4"/>
      <c r="C14" s="4"/>
      <c r="D14" s="4"/>
      <c r="E14" s="6"/>
      <c r="F14" s="4"/>
      <c r="G14" s="4"/>
      <c r="H14" s="6"/>
    </row>
    <row r="15" spans="2:11" ht="15.75" x14ac:dyDescent="0.3">
      <c r="B15" s="4"/>
      <c r="C15" s="4"/>
      <c r="D15" s="4"/>
      <c r="E15" s="6"/>
      <c r="F15" s="4"/>
      <c r="G15" s="4"/>
      <c r="H15" s="6"/>
    </row>
    <row r="16" spans="2:11" ht="15.75" x14ac:dyDescent="0.3">
      <c r="B16" s="4"/>
      <c r="C16" s="4"/>
      <c r="D16" s="4"/>
      <c r="E16" s="6"/>
      <c r="F16" s="4"/>
      <c r="G16" s="4"/>
      <c r="H16" s="6"/>
    </row>
    <row r="17" spans="2:8" ht="15.75" x14ac:dyDescent="0.3">
      <c r="B17" s="4"/>
      <c r="C17" s="4"/>
      <c r="D17" s="4"/>
      <c r="E17" s="6"/>
      <c r="F17" s="4"/>
      <c r="G17" s="4"/>
      <c r="H17" s="6"/>
    </row>
    <row r="18" spans="2:8" ht="15.75" x14ac:dyDescent="0.3">
      <c r="B18" s="4"/>
      <c r="C18" s="4"/>
      <c r="D18" s="4"/>
      <c r="E18" s="6"/>
      <c r="F18" s="4"/>
      <c r="G18" s="4"/>
      <c r="H18" s="6"/>
    </row>
    <row r="19" spans="2:8" ht="15.75" x14ac:dyDescent="0.3">
      <c r="B19" s="4"/>
      <c r="C19" s="4"/>
      <c r="D19" s="4"/>
      <c r="E19" s="6"/>
      <c r="F19" s="4"/>
      <c r="G19" s="4"/>
      <c r="H19" s="6"/>
    </row>
    <row r="20" spans="2:8" ht="15.75" x14ac:dyDescent="0.3">
      <c r="B20" s="4"/>
      <c r="C20" s="4"/>
      <c r="D20" s="4"/>
      <c r="E20" s="6"/>
      <c r="F20" s="4"/>
      <c r="G20" s="4"/>
      <c r="H20" s="6"/>
    </row>
    <row r="21" spans="2:8" ht="15.75" x14ac:dyDescent="0.3">
      <c r="B21" s="4"/>
      <c r="C21" s="4"/>
      <c r="D21" s="4"/>
      <c r="E21" s="6"/>
      <c r="F21" s="4"/>
      <c r="G21" s="4"/>
      <c r="H21" s="6"/>
    </row>
    <row r="22" spans="2:8" ht="15.75" x14ac:dyDescent="0.3">
      <c r="B22" s="4"/>
      <c r="C22" s="4"/>
      <c r="D22" s="4"/>
      <c r="E22" s="6"/>
      <c r="F22" s="4"/>
      <c r="G22" s="4"/>
      <c r="H22" s="6"/>
    </row>
    <row r="23" spans="2:8" ht="15.75" x14ac:dyDescent="0.3">
      <c r="B23" s="4"/>
      <c r="C23" s="4"/>
      <c r="D23" s="4"/>
      <c r="E23" s="6"/>
      <c r="F23" s="4"/>
      <c r="G23" s="4"/>
      <c r="H23" s="6"/>
    </row>
    <row r="24" spans="2:8" ht="15.75" x14ac:dyDescent="0.3">
      <c r="B24" s="4"/>
      <c r="C24" s="4"/>
      <c r="D24" s="4"/>
      <c r="E24" s="6"/>
      <c r="F24" s="4"/>
      <c r="G24" s="4"/>
      <c r="H24" s="6"/>
    </row>
    <row r="25" spans="2:8" ht="15.75" x14ac:dyDescent="0.3">
      <c r="B25" s="4"/>
      <c r="C25" s="4"/>
      <c r="D25" s="4"/>
      <c r="E25" s="6"/>
      <c r="F25" s="4"/>
      <c r="G25" s="4"/>
      <c r="H25" s="6"/>
    </row>
    <row r="26" spans="2:8" ht="15.75" x14ac:dyDescent="0.3">
      <c r="B26" s="4"/>
      <c r="C26" s="4"/>
      <c r="D26" s="4"/>
      <c r="E26" s="6"/>
      <c r="F26" s="4"/>
      <c r="G26" s="4"/>
      <c r="H26" s="6"/>
    </row>
    <row r="27" spans="2:8" ht="15.75" x14ac:dyDescent="0.3">
      <c r="B27" s="4"/>
      <c r="C27" s="4"/>
      <c r="D27" s="4"/>
      <c r="E27" s="6"/>
      <c r="F27" s="4"/>
      <c r="G27" s="4"/>
      <c r="H27" s="6"/>
    </row>
    <row r="28" spans="2:8" ht="15.75" x14ac:dyDescent="0.3">
      <c r="B28" s="4"/>
      <c r="C28" s="4"/>
      <c r="D28" s="4"/>
      <c r="E28" s="6"/>
      <c r="F28" s="4"/>
      <c r="G28" s="4"/>
      <c r="H28" s="6"/>
    </row>
    <row r="29" spans="2:8" ht="15.75" x14ac:dyDescent="0.3">
      <c r="B29" s="4"/>
      <c r="C29" s="4"/>
      <c r="D29" s="4"/>
      <c r="E29" s="6"/>
      <c r="F29" s="4"/>
      <c r="G29" s="4"/>
      <c r="H29" s="6"/>
    </row>
    <row r="30" spans="2:8" ht="15.75" x14ac:dyDescent="0.3">
      <c r="B30" s="4"/>
      <c r="C30" s="4"/>
      <c r="D30" s="4"/>
      <c r="E30" s="6"/>
      <c r="F30" s="4"/>
      <c r="G30" s="4"/>
      <c r="H30" s="6"/>
    </row>
    <row r="31" spans="2:8" ht="15.75" x14ac:dyDescent="0.3">
      <c r="B31" s="4"/>
      <c r="C31" s="4"/>
      <c r="D31" s="4"/>
      <c r="E31" s="6"/>
      <c r="F31" s="4"/>
      <c r="G31" s="4"/>
      <c r="H31" s="6"/>
    </row>
    <row r="32" spans="2:8" ht="15.75" x14ac:dyDescent="0.3">
      <c r="B32" s="4"/>
      <c r="C32" s="4"/>
      <c r="D32" s="4"/>
      <c r="E32" s="6"/>
      <c r="F32" s="4"/>
      <c r="G32" s="4"/>
      <c r="H32" s="6"/>
    </row>
    <row r="33" spans="2:8" ht="15.75" x14ac:dyDescent="0.3">
      <c r="B33" s="4"/>
      <c r="C33" s="4"/>
      <c r="D33" s="4"/>
      <c r="E33" s="6"/>
      <c r="F33" s="4"/>
      <c r="G33" s="4"/>
      <c r="H33" s="6"/>
    </row>
    <row r="34" spans="2:8" ht="15.75" x14ac:dyDescent="0.3">
      <c r="B34" s="4"/>
      <c r="C34" s="4"/>
      <c r="D34" s="4"/>
      <c r="E34" s="6"/>
      <c r="F34" s="4"/>
      <c r="G34" s="4"/>
      <c r="H34" s="6"/>
    </row>
    <row r="35" spans="2:8" ht="15.75" x14ac:dyDescent="0.3">
      <c r="B35" s="4"/>
      <c r="C35" s="4"/>
      <c r="D35" s="4"/>
      <c r="E35" s="6"/>
      <c r="F35" s="4"/>
      <c r="G35" s="4"/>
      <c r="H35" s="6"/>
    </row>
    <row r="36" spans="2:8" ht="15.75" x14ac:dyDescent="0.3">
      <c r="B36" s="4"/>
      <c r="C36" s="4"/>
      <c r="D36" s="4"/>
      <c r="E36" s="6"/>
      <c r="F36" s="4"/>
      <c r="G36" s="4"/>
      <c r="H36" s="6"/>
    </row>
    <row r="37" spans="2:8" ht="15.75" x14ac:dyDescent="0.3">
      <c r="B37" s="4"/>
      <c r="C37" s="4"/>
      <c r="D37" s="4"/>
      <c r="E37" s="6"/>
      <c r="F37" s="4"/>
      <c r="G37" s="4"/>
      <c r="H37" s="6"/>
    </row>
    <row r="38" spans="2:8" ht="15.75" x14ac:dyDescent="0.3">
      <c r="B38" s="4"/>
      <c r="C38" s="4"/>
      <c r="D38" s="4"/>
      <c r="E38" s="6"/>
      <c r="F38" s="4"/>
      <c r="G38" s="4"/>
      <c r="H38" s="6"/>
    </row>
    <row r="39" spans="2:8" ht="15.75" x14ac:dyDescent="0.3">
      <c r="B39" s="4"/>
      <c r="C39" s="4"/>
      <c r="D39" s="4"/>
      <c r="E39" s="6"/>
      <c r="F39" s="4"/>
      <c r="G39" s="4"/>
      <c r="H39" s="6"/>
    </row>
    <row r="40" spans="2:8" ht="15.75" x14ac:dyDescent="0.3">
      <c r="B40" s="4"/>
      <c r="C40" s="4"/>
      <c r="D40" s="4"/>
      <c r="E40" s="6"/>
      <c r="F40" s="4"/>
      <c r="G40" s="4"/>
      <c r="H40" s="6"/>
    </row>
    <row r="41" spans="2:8" ht="15.75" x14ac:dyDescent="0.3">
      <c r="B41" s="4"/>
      <c r="C41" s="4"/>
      <c r="D41" s="4"/>
      <c r="E41" s="6"/>
      <c r="F41" s="4"/>
      <c r="G41" s="4"/>
      <c r="H41" s="6"/>
    </row>
    <row r="42" spans="2:8" ht="15.75" x14ac:dyDescent="0.3">
      <c r="B42" s="4"/>
      <c r="C42" s="4"/>
      <c r="D42" s="4"/>
      <c r="E42" s="6"/>
      <c r="F42" s="4"/>
      <c r="G42" s="4"/>
      <c r="H42" s="6"/>
    </row>
    <row r="43" spans="2:8" ht="15.75" x14ac:dyDescent="0.3">
      <c r="B43" s="4"/>
      <c r="C43" s="4"/>
      <c r="D43" s="4"/>
      <c r="E43" s="6"/>
      <c r="F43" s="4"/>
      <c r="G43" s="4"/>
      <c r="H43" s="6"/>
    </row>
    <row r="44" spans="2:8" ht="15.75" x14ac:dyDescent="0.3">
      <c r="B44" s="4"/>
      <c r="C44" s="4"/>
      <c r="D44" s="4"/>
      <c r="E44" s="6"/>
      <c r="F44" s="4"/>
      <c r="G44" s="4"/>
      <c r="H44" s="6"/>
    </row>
    <row r="45" spans="2:8" ht="15.75" x14ac:dyDescent="0.3">
      <c r="B45" s="4"/>
      <c r="C45" s="4"/>
      <c r="D45" s="4"/>
      <c r="E45" s="6"/>
      <c r="F45" s="4"/>
      <c r="G45" s="4"/>
      <c r="H45" s="6"/>
    </row>
    <row r="46" spans="2:8" ht="15.75" x14ac:dyDescent="0.3">
      <c r="B46" s="4"/>
      <c r="C46" s="4"/>
      <c r="D46" s="4"/>
      <c r="E46" s="6"/>
      <c r="F46" s="4"/>
      <c r="G46" s="4"/>
      <c r="H46" s="6"/>
    </row>
    <row r="47" spans="2:8" ht="15.75" x14ac:dyDescent="0.3">
      <c r="B47" s="4"/>
      <c r="C47" s="4"/>
      <c r="D47" s="4"/>
      <c r="E47" s="6"/>
      <c r="F47" s="4"/>
      <c r="G47" s="4"/>
      <c r="H47" s="6"/>
    </row>
    <row r="48" spans="2:8" ht="15.75" x14ac:dyDescent="0.3">
      <c r="B48" s="4"/>
      <c r="C48" s="4"/>
      <c r="D48" s="4"/>
      <c r="E48" s="6"/>
      <c r="F48" s="4"/>
      <c r="G48" s="4"/>
      <c r="H48" s="6"/>
    </row>
    <row r="49" spans="2:8" ht="15.75" x14ac:dyDescent="0.3">
      <c r="B49" s="4"/>
      <c r="C49" s="4"/>
      <c r="D49" s="4"/>
      <c r="E49" s="6"/>
      <c r="F49" s="4"/>
      <c r="G49" s="4"/>
      <c r="H49" s="6"/>
    </row>
    <row r="50" spans="2:8" ht="15.75" x14ac:dyDescent="0.3">
      <c r="B50" s="4"/>
      <c r="C50" s="4"/>
      <c r="D50" s="4"/>
      <c r="E50" s="6"/>
      <c r="F50" s="4"/>
      <c r="G50" s="4"/>
      <c r="H50" s="6"/>
    </row>
    <row r="51" spans="2:8" ht="15.75" x14ac:dyDescent="0.3">
      <c r="B51" s="4"/>
      <c r="C51" s="4"/>
      <c r="D51" s="4"/>
      <c r="E51" s="6"/>
      <c r="F51" s="4"/>
      <c r="G51" s="4"/>
      <c r="H51" s="6"/>
    </row>
    <row r="52" spans="2:8" ht="15.75" x14ac:dyDescent="0.3">
      <c r="B52" s="4"/>
      <c r="C52" s="4"/>
      <c r="D52" s="4"/>
      <c r="E52" s="6"/>
      <c r="F52" s="4"/>
      <c r="G52" s="4"/>
      <c r="H52" s="6"/>
    </row>
    <row r="53" spans="2:8" ht="15.75" x14ac:dyDescent="0.3">
      <c r="B53" s="4"/>
      <c r="C53" s="4"/>
      <c r="D53" s="4"/>
      <c r="E53" s="6"/>
      <c r="F53" s="4"/>
      <c r="G53" s="4"/>
      <c r="H53" s="6"/>
    </row>
    <row r="54" spans="2:8" ht="15.75" x14ac:dyDescent="0.3">
      <c r="B54" s="4"/>
      <c r="C54" s="4"/>
      <c r="D54" s="4"/>
      <c r="E54" s="6"/>
      <c r="F54" s="4"/>
      <c r="G54" s="4"/>
      <c r="H54" s="6"/>
    </row>
    <row r="55" spans="2:8" ht="15.75" x14ac:dyDescent="0.3">
      <c r="B55" s="4"/>
      <c r="C55" s="4"/>
      <c r="D55" s="4"/>
      <c r="E55" s="6"/>
      <c r="F55" s="4"/>
      <c r="G55" s="4"/>
      <c r="H55" s="6"/>
    </row>
    <row r="56" spans="2:8" ht="15.75" x14ac:dyDescent="0.3">
      <c r="B56" s="4"/>
      <c r="C56" s="4"/>
      <c r="D56" s="4"/>
      <c r="E56" s="6"/>
      <c r="F56" s="4"/>
      <c r="G56" s="4"/>
      <c r="H56" s="6"/>
    </row>
    <row r="57" spans="2:8" ht="15.75" x14ac:dyDescent="0.3">
      <c r="B57" s="4"/>
      <c r="C57" s="4"/>
      <c r="D57" s="4"/>
      <c r="E57" s="6"/>
      <c r="F57" s="4"/>
      <c r="G57" s="4"/>
      <c r="H57" s="6"/>
    </row>
    <row r="58" spans="2:8" ht="15.75" x14ac:dyDescent="0.3">
      <c r="B58" s="4"/>
      <c r="C58" s="4"/>
      <c r="D58" s="4"/>
      <c r="E58" s="6"/>
      <c r="F58" s="4"/>
      <c r="G58" s="4"/>
      <c r="H58" s="6"/>
    </row>
    <row r="59" spans="2:8" ht="15.75" x14ac:dyDescent="0.3">
      <c r="B59" s="4"/>
      <c r="C59" s="4"/>
      <c r="D59" s="4"/>
      <c r="E59" s="6"/>
      <c r="F59" s="4"/>
      <c r="G59" s="4"/>
      <c r="H59" s="6"/>
    </row>
    <row r="60" spans="2:8" ht="15.75" x14ac:dyDescent="0.3">
      <c r="B60" s="4"/>
      <c r="C60" s="4"/>
      <c r="D60" s="4"/>
      <c r="E60" s="6"/>
      <c r="F60" s="4"/>
      <c r="G60" s="4"/>
      <c r="H60" s="6"/>
    </row>
    <row r="61" spans="2:8" ht="15.75" x14ac:dyDescent="0.3">
      <c r="B61" s="4"/>
      <c r="C61" s="4"/>
      <c r="D61" s="4"/>
      <c r="E61" s="6"/>
      <c r="F61" s="4"/>
      <c r="G61" s="4"/>
      <c r="H61" s="6"/>
    </row>
    <row r="62" spans="2:8" ht="15.75" x14ac:dyDescent="0.3">
      <c r="B62" s="4"/>
      <c r="C62" s="4"/>
      <c r="D62" s="4"/>
      <c r="E62" s="6"/>
      <c r="F62" s="4"/>
      <c r="G62" s="4"/>
      <c r="H62" s="6"/>
    </row>
    <row r="63" spans="2:8" ht="15.75" x14ac:dyDescent="0.3">
      <c r="B63" s="4"/>
      <c r="C63" s="4"/>
      <c r="D63" s="4"/>
      <c r="E63" s="6"/>
      <c r="F63" s="4"/>
      <c r="G63" s="4"/>
      <c r="H63" s="6"/>
    </row>
    <row r="64" spans="2:8" ht="64.5" customHeight="1" x14ac:dyDescent="0.3">
      <c r="B64" s="4"/>
      <c r="C64" s="4"/>
      <c r="D64" s="4"/>
      <c r="E64" s="6"/>
      <c r="F64" s="4"/>
      <c r="G64" s="4"/>
      <c r="H64" s="6"/>
    </row>
    <row r="65" spans="2:11" ht="15.75" x14ac:dyDescent="0.3">
      <c r="D65" s="4"/>
      <c r="E65" s="6"/>
      <c r="F65" s="4"/>
      <c r="G65" s="4"/>
      <c r="H65" s="6"/>
    </row>
    <row r="66" spans="2:11" ht="15.75" x14ac:dyDescent="0.3">
      <c r="B66" s="7"/>
      <c r="C66" s="4"/>
    </row>
    <row r="72" spans="2:11" ht="15.75" thickBot="1" x14ac:dyDescent="0.3"/>
    <row r="73" spans="2:11" ht="15.75" thickBot="1" x14ac:dyDescent="0.3">
      <c r="B73" s="26" t="s">
        <v>70</v>
      </c>
      <c r="C73" s="27"/>
      <c r="D73" s="27"/>
      <c r="E73" s="27"/>
      <c r="F73" s="27"/>
      <c r="G73" s="27"/>
      <c r="H73" s="27"/>
      <c r="I73" s="27"/>
      <c r="J73" s="27"/>
      <c r="K73" s="28"/>
    </row>
    <row r="75" spans="2:11" ht="75" x14ac:dyDescent="0.25">
      <c r="B75" s="8" t="s">
        <v>2</v>
      </c>
      <c r="C75" s="8" t="s">
        <v>3</v>
      </c>
      <c r="D75" s="8" t="s">
        <v>4</v>
      </c>
      <c r="E75" s="8" t="s">
        <v>74</v>
      </c>
      <c r="F75" s="8" t="s">
        <v>75</v>
      </c>
      <c r="G75" s="8" t="s">
        <v>5</v>
      </c>
      <c r="H75" s="8" t="s">
        <v>6</v>
      </c>
      <c r="I75" s="8" t="s">
        <v>73</v>
      </c>
      <c r="J75" s="8" t="s">
        <v>7</v>
      </c>
      <c r="K75" s="8" t="s">
        <v>8</v>
      </c>
    </row>
    <row r="76" spans="2:11" x14ac:dyDescent="0.25">
      <c r="B76" s="9" t="s">
        <v>10</v>
      </c>
      <c r="C76" s="9" t="s">
        <v>11</v>
      </c>
      <c r="D76" s="22" t="s">
        <v>62</v>
      </c>
      <c r="E76" s="22">
        <v>23</v>
      </c>
      <c r="F76" s="23">
        <v>87.89</v>
      </c>
      <c r="G76" s="12">
        <f>E76*F76</f>
        <v>2021.47</v>
      </c>
      <c r="H76" s="13">
        <v>0.04</v>
      </c>
      <c r="I76" s="14"/>
      <c r="J76" s="15">
        <f>E76*I76</f>
        <v>0</v>
      </c>
      <c r="K76" s="15">
        <f>J76*(1+H76)</f>
        <v>0</v>
      </c>
    </row>
    <row r="77" spans="2:11" x14ac:dyDescent="0.25">
      <c r="B77" s="9" t="s">
        <v>12</v>
      </c>
      <c r="C77" s="9" t="s">
        <v>13</v>
      </c>
      <c r="D77" s="22" t="s">
        <v>63</v>
      </c>
      <c r="E77" s="22">
        <v>5</v>
      </c>
      <c r="F77" s="23">
        <v>95.31</v>
      </c>
      <c r="G77" s="12">
        <f t="shared" ref="G77:G101" si="0">E77*F77</f>
        <v>476.55</v>
      </c>
      <c r="H77" s="13">
        <v>0.04</v>
      </c>
      <c r="I77" s="14"/>
      <c r="J77" s="15">
        <f t="shared" ref="J77:J101" si="1">E77*I77</f>
        <v>0</v>
      </c>
      <c r="K77" s="15">
        <f t="shared" ref="K77:K101" si="2">J77*(1+H77)</f>
        <v>0</v>
      </c>
    </row>
    <row r="78" spans="2:11" x14ac:dyDescent="0.25">
      <c r="B78" s="9" t="s">
        <v>14</v>
      </c>
      <c r="C78" s="17" t="s">
        <v>15</v>
      </c>
      <c r="D78" s="22" t="s">
        <v>63</v>
      </c>
      <c r="E78" s="22">
        <v>30</v>
      </c>
      <c r="F78" s="23">
        <v>171.79</v>
      </c>
      <c r="G78" s="12">
        <f t="shared" si="0"/>
        <v>5153.7</v>
      </c>
      <c r="H78" s="13">
        <v>0.04</v>
      </c>
      <c r="I78" s="14"/>
      <c r="J78" s="15">
        <f t="shared" si="1"/>
        <v>0</v>
      </c>
      <c r="K78" s="15">
        <f t="shared" si="2"/>
        <v>0</v>
      </c>
    </row>
    <row r="79" spans="2:11" x14ac:dyDescent="0.25">
      <c r="B79" s="9" t="s">
        <v>16</v>
      </c>
      <c r="C79" s="9" t="s">
        <v>17</v>
      </c>
      <c r="D79" s="22" t="s">
        <v>63</v>
      </c>
      <c r="E79" s="22">
        <v>4</v>
      </c>
      <c r="F79" s="23">
        <v>48.54</v>
      </c>
      <c r="G79" s="12">
        <f t="shared" si="0"/>
        <v>194.16</v>
      </c>
      <c r="H79" s="13">
        <v>0.04</v>
      </c>
      <c r="I79" s="14"/>
      <c r="J79" s="15">
        <f t="shared" si="1"/>
        <v>0</v>
      </c>
      <c r="K79" s="15">
        <f t="shared" si="2"/>
        <v>0</v>
      </c>
    </row>
    <row r="80" spans="2:11" x14ac:dyDescent="0.25">
      <c r="B80" s="9" t="s">
        <v>18</v>
      </c>
      <c r="C80" s="9" t="s">
        <v>19</v>
      </c>
      <c r="D80" s="22" t="s">
        <v>64</v>
      </c>
      <c r="E80" s="22">
        <v>6</v>
      </c>
      <c r="F80" s="23">
        <v>34.270000000000003</v>
      </c>
      <c r="G80" s="12">
        <f t="shared" si="0"/>
        <v>205.62</v>
      </c>
      <c r="H80" s="13">
        <v>0.04</v>
      </c>
      <c r="I80" s="14"/>
      <c r="J80" s="15">
        <f t="shared" si="1"/>
        <v>0</v>
      </c>
      <c r="K80" s="15">
        <f t="shared" si="2"/>
        <v>0</v>
      </c>
    </row>
    <row r="81" spans="2:12" x14ac:dyDescent="0.25">
      <c r="B81" s="9" t="s">
        <v>20</v>
      </c>
      <c r="C81" s="17" t="s">
        <v>21</v>
      </c>
      <c r="D81" s="22" t="s">
        <v>65</v>
      </c>
      <c r="E81" s="22">
        <v>1</v>
      </c>
      <c r="F81" s="23">
        <v>97.18</v>
      </c>
      <c r="G81" s="12">
        <f t="shared" si="0"/>
        <v>97.18</v>
      </c>
      <c r="H81" s="13">
        <v>0.04</v>
      </c>
      <c r="I81" s="14"/>
      <c r="J81" s="15">
        <f t="shared" si="1"/>
        <v>0</v>
      </c>
      <c r="K81" s="15">
        <f t="shared" si="2"/>
        <v>0</v>
      </c>
    </row>
    <row r="82" spans="2:12" x14ac:dyDescent="0.25">
      <c r="B82" s="9" t="s">
        <v>22</v>
      </c>
      <c r="C82" s="9" t="s">
        <v>23</v>
      </c>
      <c r="D82" s="22" t="s">
        <v>65</v>
      </c>
      <c r="E82" s="22">
        <v>5</v>
      </c>
      <c r="F82" s="23">
        <v>116.83</v>
      </c>
      <c r="G82" s="12">
        <f t="shared" si="0"/>
        <v>584.15</v>
      </c>
      <c r="H82" s="13">
        <v>0.04</v>
      </c>
      <c r="I82" s="14"/>
      <c r="J82" s="15">
        <f t="shared" si="1"/>
        <v>0</v>
      </c>
      <c r="K82" s="15">
        <f t="shared" si="2"/>
        <v>0</v>
      </c>
    </row>
    <row r="83" spans="2:12" x14ac:dyDescent="0.25">
      <c r="B83" s="9" t="s">
        <v>24</v>
      </c>
      <c r="C83" s="9" t="s">
        <v>25</v>
      </c>
      <c r="D83" s="22" t="s">
        <v>66</v>
      </c>
      <c r="E83" s="22">
        <v>1</v>
      </c>
      <c r="F83" s="23">
        <v>9.73</v>
      </c>
      <c r="G83" s="12">
        <f t="shared" si="0"/>
        <v>9.73</v>
      </c>
      <c r="H83" s="13">
        <v>0.04</v>
      </c>
      <c r="I83" s="14"/>
      <c r="J83" s="15">
        <f t="shared" si="1"/>
        <v>0</v>
      </c>
      <c r="K83" s="15">
        <f t="shared" si="2"/>
        <v>0</v>
      </c>
      <c r="L83" t="str">
        <f t="shared" ref="L83:L101" si="3">IF(J83&gt;G83,"error","")</f>
        <v/>
      </c>
    </row>
    <row r="84" spans="2:12" x14ac:dyDescent="0.25">
      <c r="B84" s="9" t="s">
        <v>26</v>
      </c>
      <c r="C84" s="17" t="s">
        <v>27</v>
      </c>
      <c r="D84" s="22" t="s">
        <v>62</v>
      </c>
      <c r="E84" s="22">
        <v>5</v>
      </c>
      <c r="F84" s="23">
        <v>138.46</v>
      </c>
      <c r="G84" s="12">
        <f t="shared" si="0"/>
        <v>692.3</v>
      </c>
      <c r="H84" s="13">
        <v>0.04</v>
      </c>
      <c r="I84" s="14"/>
      <c r="J84" s="15">
        <f t="shared" si="1"/>
        <v>0</v>
      </c>
      <c r="K84" s="15">
        <f t="shared" si="2"/>
        <v>0</v>
      </c>
      <c r="L84" t="str">
        <f t="shared" si="3"/>
        <v/>
      </c>
    </row>
    <row r="85" spans="2:12" x14ac:dyDescent="0.25">
      <c r="B85" s="9" t="s">
        <v>28</v>
      </c>
      <c r="C85" s="9" t="s">
        <v>29</v>
      </c>
      <c r="D85" s="22" t="s">
        <v>64</v>
      </c>
      <c r="E85" s="22">
        <v>7</v>
      </c>
      <c r="F85" s="23">
        <v>3.17</v>
      </c>
      <c r="G85" s="12">
        <f t="shared" si="0"/>
        <v>22.19</v>
      </c>
      <c r="H85" s="13">
        <v>0.04</v>
      </c>
      <c r="I85" s="14"/>
      <c r="J85" s="15">
        <f t="shared" si="1"/>
        <v>0</v>
      </c>
      <c r="K85" s="15">
        <f t="shared" si="2"/>
        <v>0</v>
      </c>
      <c r="L85" t="str">
        <f t="shared" si="3"/>
        <v/>
      </c>
    </row>
    <row r="86" spans="2:12" x14ac:dyDescent="0.25">
      <c r="B86" s="9" t="s">
        <v>30</v>
      </c>
      <c r="C86" s="9" t="s">
        <v>31</v>
      </c>
      <c r="D86" s="22" t="s">
        <v>67</v>
      </c>
      <c r="E86" s="22">
        <v>3</v>
      </c>
      <c r="F86" s="23">
        <v>99.71</v>
      </c>
      <c r="G86" s="12">
        <f t="shared" si="0"/>
        <v>299.13</v>
      </c>
      <c r="H86" s="13">
        <v>0.04</v>
      </c>
      <c r="I86" s="14"/>
      <c r="J86" s="15">
        <f t="shared" si="1"/>
        <v>0</v>
      </c>
      <c r="K86" s="15">
        <f t="shared" si="2"/>
        <v>0</v>
      </c>
      <c r="L86" t="str">
        <f t="shared" si="3"/>
        <v/>
      </c>
    </row>
    <row r="87" spans="2:12" x14ac:dyDescent="0.25">
      <c r="B87" s="9" t="s">
        <v>32</v>
      </c>
      <c r="C87" s="17" t="s">
        <v>33</v>
      </c>
      <c r="D87" s="22" t="s">
        <v>68</v>
      </c>
      <c r="E87" s="22">
        <v>42</v>
      </c>
      <c r="F87" s="23">
        <v>13.28</v>
      </c>
      <c r="G87" s="12">
        <f t="shared" si="0"/>
        <v>557.76</v>
      </c>
      <c r="H87" s="13">
        <v>0.04</v>
      </c>
      <c r="I87" s="14"/>
      <c r="J87" s="15">
        <f t="shared" si="1"/>
        <v>0</v>
      </c>
      <c r="K87" s="15">
        <f t="shared" si="2"/>
        <v>0</v>
      </c>
      <c r="L87" t="str">
        <f t="shared" si="3"/>
        <v/>
      </c>
    </row>
    <row r="88" spans="2:12" x14ac:dyDescent="0.25">
      <c r="B88" s="9" t="s">
        <v>34</v>
      </c>
      <c r="C88" s="9" t="s">
        <v>35</v>
      </c>
      <c r="D88" s="22" t="s">
        <v>69</v>
      </c>
      <c r="E88" s="22">
        <v>3</v>
      </c>
      <c r="F88" s="24">
        <v>64.91</v>
      </c>
      <c r="G88" s="12">
        <f t="shared" si="0"/>
        <v>194.73</v>
      </c>
      <c r="H88" s="13">
        <v>0.04</v>
      </c>
      <c r="I88" s="14"/>
      <c r="J88" s="15">
        <f t="shared" si="1"/>
        <v>0</v>
      </c>
      <c r="K88" s="15">
        <f t="shared" si="2"/>
        <v>0</v>
      </c>
      <c r="L88" t="str">
        <f t="shared" si="3"/>
        <v/>
      </c>
    </row>
    <row r="89" spans="2:12" x14ac:dyDescent="0.25">
      <c r="B89" s="9" t="s">
        <v>36</v>
      </c>
      <c r="C89" s="9" t="s">
        <v>37</v>
      </c>
      <c r="D89" s="22" t="s">
        <v>64</v>
      </c>
      <c r="E89" s="22">
        <v>3</v>
      </c>
      <c r="F89" s="24">
        <v>26.27</v>
      </c>
      <c r="G89" s="12">
        <f t="shared" si="0"/>
        <v>78.81</v>
      </c>
      <c r="H89" s="13">
        <v>0.04</v>
      </c>
      <c r="I89" s="14"/>
      <c r="J89" s="15">
        <f t="shared" si="1"/>
        <v>0</v>
      </c>
      <c r="K89" s="15">
        <f t="shared" si="2"/>
        <v>0</v>
      </c>
      <c r="L89" t="str">
        <f t="shared" si="3"/>
        <v/>
      </c>
    </row>
    <row r="90" spans="2:12" x14ac:dyDescent="0.25">
      <c r="B90" s="9" t="s">
        <v>38</v>
      </c>
      <c r="C90" s="17" t="s">
        <v>39</v>
      </c>
      <c r="D90" s="22" t="s">
        <v>68</v>
      </c>
      <c r="E90" s="22">
        <v>3</v>
      </c>
      <c r="F90" s="23">
        <v>40.049999999999997</v>
      </c>
      <c r="G90" s="12">
        <f t="shared" si="0"/>
        <v>120.15</v>
      </c>
      <c r="H90" s="13">
        <v>0.04</v>
      </c>
      <c r="I90" s="14"/>
      <c r="J90" s="15">
        <f t="shared" si="1"/>
        <v>0</v>
      </c>
      <c r="K90" s="15">
        <f t="shared" si="2"/>
        <v>0</v>
      </c>
      <c r="L90" t="str">
        <f t="shared" si="3"/>
        <v/>
      </c>
    </row>
    <row r="91" spans="2:12" x14ac:dyDescent="0.25">
      <c r="B91" s="9" t="s">
        <v>40</v>
      </c>
      <c r="C91" s="9" t="s">
        <v>41</v>
      </c>
      <c r="D91" s="22" t="s">
        <v>68</v>
      </c>
      <c r="E91" s="22">
        <v>90</v>
      </c>
      <c r="F91" s="23">
        <v>16.54</v>
      </c>
      <c r="G91" s="12">
        <f t="shared" si="0"/>
        <v>1488.6</v>
      </c>
      <c r="H91" s="13">
        <v>0.04</v>
      </c>
      <c r="I91" s="14"/>
      <c r="J91" s="15">
        <f t="shared" si="1"/>
        <v>0</v>
      </c>
      <c r="K91" s="15">
        <f t="shared" si="2"/>
        <v>0</v>
      </c>
      <c r="L91" t="str">
        <f t="shared" si="3"/>
        <v/>
      </c>
    </row>
    <row r="92" spans="2:12" x14ac:dyDescent="0.25">
      <c r="B92" s="9" t="s">
        <v>42</v>
      </c>
      <c r="C92" s="9" t="s">
        <v>43</v>
      </c>
      <c r="D92" s="22" t="s">
        <v>63</v>
      </c>
      <c r="E92" s="22">
        <v>39</v>
      </c>
      <c r="F92" s="23">
        <v>1.24</v>
      </c>
      <c r="G92" s="12">
        <f t="shared" si="0"/>
        <v>48.36</v>
      </c>
      <c r="H92" s="13">
        <v>0.04</v>
      </c>
      <c r="I92" s="14"/>
      <c r="J92" s="15">
        <f t="shared" si="1"/>
        <v>0</v>
      </c>
      <c r="K92" s="15">
        <f t="shared" si="2"/>
        <v>0</v>
      </c>
    </row>
    <row r="93" spans="2:12" x14ac:dyDescent="0.25">
      <c r="B93" s="9" t="s">
        <v>44</v>
      </c>
      <c r="C93" s="17" t="s">
        <v>45</v>
      </c>
      <c r="D93" s="22" t="s">
        <v>62</v>
      </c>
      <c r="E93" s="22">
        <v>7</v>
      </c>
      <c r="F93" s="23">
        <v>45.43</v>
      </c>
      <c r="G93" s="12">
        <f t="shared" si="0"/>
        <v>318.01</v>
      </c>
      <c r="H93" s="13">
        <v>0.04</v>
      </c>
      <c r="I93" s="14"/>
      <c r="J93" s="15">
        <f t="shared" si="1"/>
        <v>0</v>
      </c>
      <c r="K93" s="15">
        <f t="shared" si="2"/>
        <v>0</v>
      </c>
    </row>
    <row r="94" spans="2:12" x14ac:dyDescent="0.25">
      <c r="B94" s="9" t="s">
        <v>46</v>
      </c>
      <c r="C94" s="9" t="s">
        <v>47</v>
      </c>
      <c r="D94" s="22" t="s">
        <v>65</v>
      </c>
      <c r="E94" s="22">
        <v>65</v>
      </c>
      <c r="F94" s="23">
        <v>38.130000000000003</v>
      </c>
      <c r="G94" s="12">
        <f t="shared" si="0"/>
        <v>2478.4499999999998</v>
      </c>
      <c r="H94" s="13">
        <v>0.04</v>
      </c>
      <c r="I94" s="14"/>
      <c r="J94" s="15">
        <f t="shared" si="1"/>
        <v>0</v>
      </c>
      <c r="K94" s="15">
        <f t="shared" si="2"/>
        <v>0</v>
      </c>
    </row>
    <row r="95" spans="2:12" x14ac:dyDescent="0.25">
      <c r="B95" s="9" t="s">
        <v>48</v>
      </c>
      <c r="C95" s="9" t="s">
        <v>49</v>
      </c>
      <c r="D95" s="22" t="s">
        <v>63</v>
      </c>
      <c r="E95" s="22">
        <v>25</v>
      </c>
      <c r="F95" s="23">
        <v>17.87</v>
      </c>
      <c r="G95" s="12">
        <f t="shared" si="0"/>
        <v>446.75</v>
      </c>
      <c r="H95" s="13">
        <v>0.04</v>
      </c>
      <c r="I95" s="14"/>
      <c r="J95" s="15">
        <f t="shared" si="1"/>
        <v>0</v>
      </c>
      <c r="K95" s="15">
        <f t="shared" si="2"/>
        <v>0</v>
      </c>
    </row>
    <row r="96" spans="2:12" x14ac:dyDescent="0.25">
      <c r="B96" s="9" t="s">
        <v>50</v>
      </c>
      <c r="C96" s="17" t="s">
        <v>51</v>
      </c>
      <c r="D96" s="22" t="s">
        <v>62</v>
      </c>
      <c r="E96" s="22">
        <v>5</v>
      </c>
      <c r="F96" s="23">
        <v>3.53</v>
      </c>
      <c r="G96" s="12">
        <f t="shared" si="0"/>
        <v>17.649999999999999</v>
      </c>
      <c r="H96" s="13">
        <v>0.04</v>
      </c>
      <c r="I96" s="14"/>
      <c r="J96" s="15">
        <f t="shared" si="1"/>
        <v>0</v>
      </c>
      <c r="K96" s="15">
        <f t="shared" si="2"/>
        <v>0</v>
      </c>
      <c r="L96" t="str">
        <f t="shared" si="3"/>
        <v/>
      </c>
    </row>
    <row r="97" spans="2:12" x14ac:dyDescent="0.25">
      <c r="B97" s="9" t="s">
        <v>52</v>
      </c>
      <c r="C97" s="9" t="s">
        <v>53</v>
      </c>
      <c r="D97" s="22" t="s">
        <v>62</v>
      </c>
      <c r="E97" s="22">
        <v>43</v>
      </c>
      <c r="F97" s="23">
        <v>19.86</v>
      </c>
      <c r="G97" s="12">
        <f t="shared" si="0"/>
        <v>853.98</v>
      </c>
      <c r="H97" s="13">
        <v>0.04</v>
      </c>
      <c r="I97" s="14"/>
      <c r="J97" s="15">
        <f t="shared" si="1"/>
        <v>0</v>
      </c>
      <c r="K97" s="15">
        <f t="shared" si="2"/>
        <v>0</v>
      </c>
      <c r="L97" t="str">
        <f t="shared" si="3"/>
        <v/>
      </c>
    </row>
    <row r="98" spans="2:12" x14ac:dyDescent="0.25">
      <c r="B98" s="9" t="s">
        <v>54</v>
      </c>
      <c r="C98" s="9" t="s">
        <v>55</v>
      </c>
      <c r="D98" s="22" t="s">
        <v>68</v>
      </c>
      <c r="E98" s="22">
        <v>60</v>
      </c>
      <c r="F98" s="23">
        <v>77.88</v>
      </c>
      <c r="G98" s="12">
        <f t="shared" si="0"/>
        <v>4672.8</v>
      </c>
      <c r="H98" s="13">
        <v>0.04</v>
      </c>
      <c r="I98" s="14"/>
      <c r="J98" s="15">
        <f t="shared" si="1"/>
        <v>0</v>
      </c>
      <c r="K98" s="15">
        <f t="shared" si="2"/>
        <v>0</v>
      </c>
      <c r="L98" t="str">
        <f t="shared" si="3"/>
        <v/>
      </c>
    </row>
    <row r="99" spans="2:12" x14ac:dyDescent="0.25">
      <c r="B99" s="9" t="s">
        <v>56</v>
      </c>
      <c r="C99" s="17" t="s">
        <v>57</v>
      </c>
      <c r="D99" s="25" t="s">
        <v>62</v>
      </c>
      <c r="E99" s="25">
        <v>12</v>
      </c>
      <c r="F99" s="24">
        <v>380.78</v>
      </c>
      <c r="G99" s="12">
        <f t="shared" si="0"/>
        <v>4569.3599999999997</v>
      </c>
      <c r="H99" s="13">
        <v>0.04</v>
      </c>
      <c r="I99" s="14"/>
      <c r="J99" s="15">
        <f t="shared" si="1"/>
        <v>0</v>
      </c>
      <c r="K99" s="15">
        <f t="shared" si="2"/>
        <v>0</v>
      </c>
      <c r="L99" t="str">
        <f t="shared" si="3"/>
        <v/>
      </c>
    </row>
    <row r="100" spans="2:12" x14ac:dyDescent="0.25">
      <c r="B100" s="9" t="s">
        <v>58</v>
      </c>
      <c r="C100" s="17" t="s">
        <v>59</v>
      </c>
      <c r="D100" s="25" t="s">
        <v>62</v>
      </c>
      <c r="E100" s="25">
        <v>2</v>
      </c>
      <c r="F100" s="24">
        <v>129.6</v>
      </c>
      <c r="G100" s="12">
        <f t="shared" si="0"/>
        <v>259.2</v>
      </c>
      <c r="H100" s="13">
        <v>0.04</v>
      </c>
      <c r="I100" s="14"/>
      <c r="J100" s="15">
        <f t="shared" si="1"/>
        <v>0</v>
      </c>
      <c r="K100" s="15">
        <f t="shared" si="2"/>
        <v>0</v>
      </c>
      <c r="L100" t="str">
        <f t="shared" si="3"/>
        <v/>
      </c>
    </row>
    <row r="101" spans="2:12" x14ac:dyDescent="0.25">
      <c r="B101" s="9" t="s">
        <v>60</v>
      </c>
      <c r="C101" s="17" t="s">
        <v>61</v>
      </c>
      <c r="D101" s="25" t="s">
        <v>63</v>
      </c>
      <c r="E101" s="25">
        <v>6</v>
      </c>
      <c r="F101" s="24">
        <v>144.09</v>
      </c>
      <c r="G101" s="12">
        <f t="shared" si="0"/>
        <v>864.54</v>
      </c>
      <c r="H101" s="13">
        <v>0.04</v>
      </c>
      <c r="I101" s="14"/>
      <c r="J101" s="15">
        <f t="shared" si="1"/>
        <v>0</v>
      </c>
      <c r="K101" s="15">
        <f t="shared" si="2"/>
        <v>0</v>
      </c>
      <c r="L101" t="str">
        <f t="shared" si="3"/>
        <v/>
      </c>
    </row>
    <row r="102" spans="2:12" ht="15.75" thickBot="1" x14ac:dyDescent="0.3">
      <c r="B102" s="16" t="s">
        <v>71</v>
      </c>
      <c r="C102" s="17" t="s">
        <v>9</v>
      </c>
      <c r="D102" s="10"/>
      <c r="E102" s="11"/>
      <c r="F102" s="12"/>
      <c r="G102" s="12">
        <v>2672.53</v>
      </c>
      <c r="H102" s="13">
        <v>0.04</v>
      </c>
      <c r="I102" s="18"/>
      <c r="J102" s="15">
        <f>G102</f>
        <v>2672.53</v>
      </c>
      <c r="K102" s="15">
        <f t="shared" ref="K102" si="4">J102*(1+H102)</f>
        <v>2779.43</v>
      </c>
    </row>
    <row r="103" spans="2:12" ht="15.75" thickBot="1" x14ac:dyDescent="0.3">
      <c r="E103" s="19"/>
      <c r="F103" s="20"/>
      <c r="G103" s="21">
        <f>SUM(G76:G102)</f>
        <v>29397.86</v>
      </c>
      <c r="H103" s="20"/>
      <c r="J103" s="21">
        <f>SUM(J76:J102)</f>
        <v>2672.53</v>
      </c>
      <c r="K103" s="21">
        <f>SUM(K76:K102)</f>
        <v>2779.43</v>
      </c>
    </row>
    <row r="108" spans="2:12" x14ac:dyDescent="0.25">
      <c r="G108" s="20"/>
    </row>
  </sheetData>
  <sheetProtection sheet="1" scenarios="1"/>
  <mergeCells count="3">
    <mergeCell ref="B6:K6"/>
    <mergeCell ref="B73:K73"/>
    <mergeCell ref="B3:K3"/>
  </mergeCells>
  <conditionalFormatting sqref="B103">
    <cfRule type="duplicateValues" dxfId="3" priority="14"/>
  </conditionalFormatting>
  <conditionalFormatting sqref="B76">
    <cfRule type="duplicateValues" dxfId="2" priority="5"/>
  </conditionalFormatting>
  <conditionalFormatting sqref="B102">
    <cfRule type="duplicateValues" dxfId="1" priority="2"/>
  </conditionalFormatting>
  <conditionalFormatting sqref="B77:B101">
    <cfRule type="duplicateValues" dxfId="0" priority="1"/>
  </conditionalFormatting>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Susana Rocamora Marin</dc:creator>
  <cp:lastModifiedBy>Marta Galán Medina</cp:lastModifiedBy>
  <dcterms:created xsi:type="dcterms:W3CDTF">2026-02-24T11:49:36Z</dcterms:created>
  <dcterms:modified xsi:type="dcterms:W3CDTF">2026-04-21T11:41:09Z</dcterms:modified>
</cp:coreProperties>
</file>