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ontractacio\CONTRATACIÓN SECTOR PÚBLICO\LICITACIONS\2026\2026-LIC-0012 ASSISTENCIA SANITARIA MANLLEU I VIC (OIXT)\"/>
    </mc:Choice>
  </mc:AlternateContent>
  <xr:revisionPtr revIDLastSave="0" documentId="13_ncr:1_{61924233-831E-4E24-AC04-9B5AAAEB4DEF}" xr6:coauthVersionLast="36" xr6:coauthVersionMax="36" xr10:uidLastSave="{00000000-0000-0000-0000-000000000000}"/>
  <bookViews>
    <workbookView xWindow="0" yWindow="0" windowWidth="23040" windowHeight="9060" xr2:uid="{E275A008-6B08-47CF-BEA1-D6E94622E291}"/>
  </bookViews>
  <sheets>
    <sheet name="OF_EC" sheetId="1" r:id="rId1"/>
  </sheets>
  <definedNames>
    <definedName name="_xlnm.Print_Area" localSheetId="0">OF_EC!$A$1:$BB$248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4" i="1" l="1"/>
  <c r="B82" i="1"/>
  <c r="W143" i="1"/>
  <c r="P143" i="1"/>
  <c r="L143" i="1"/>
  <c r="B143" i="1"/>
  <c r="F247" i="1"/>
  <c r="W245" i="1"/>
  <c r="P245" i="1"/>
  <c r="L245" i="1"/>
  <c r="B245" i="1"/>
  <c r="F217" i="1"/>
  <c r="W215" i="1"/>
  <c r="P215" i="1"/>
  <c r="L215" i="1"/>
  <c r="B215" i="1"/>
  <c r="F193" i="1"/>
  <c r="W191" i="1"/>
  <c r="P191" i="1"/>
  <c r="L191" i="1"/>
  <c r="B191" i="1"/>
  <c r="F145" i="1" l="1"/>
  <c r="W82" i="1"/>
  <c r="P82" i="1"/>
  <c r="L82" i="1"/>
  <c r="F47" i="1"/>
  <c r="A3" i="1" l="1"/>
  <c r="AA42" i="1" l="1"/>
  <c r="AA40" i="1"/>
  <c r="AA39" i="1"/>
  <c r="AA37" i="1"/>
  <c r="AA36" i="1"/>
  <c r="AA35" i="1"/>
  <c r="AA34" i="1"/>
  <c r="AA33" i="1"/>
  <c r="Q42" i="1"/>
  <c r="Q40" i="1"/>
  <c r="Q39" i="1"/>
  <c r="Q37" i="1"/>
  <c r="Q36" i="1"/>
  <c r="Q35" i="1"/>
  <c r="Q34" i="1"/>
  <c r="Q33" i="1"/>
  <c r="H41" i="1"/>
  <c r="H38" i="1"/>
  <c r="H32" i="1"/>
  <c r="Q43" i="1" l="1"/>
  <c r="AA43" i="1"/>
  <c r="H43" i="1"/>
</calcChain>
</file>

<file path=xl/sharedStrings.xml><?xml version="1.0" encoding="utf-8"?>
<sst xmlns="http://schemas.openxmlformats.org/spreadsheetml/2006/main" count="338" uniqueCount="219">
  <si>
    <t>ANEXO Nº 2 MODELO DE PROPOSICIÓN ECONÓMICA</t>
  </si>
  <si>
    <t>Don/Doña</t>
  </si>
  <si>
    <t>,</t>
  </si>
  <si>
    <t>con NIF número</t>
  </si>
  <si>
    <t>, enterado/a de las condiciones que se exigen para la adjudicación</t>
  </si>
  <si>
    <t>EXP.</t>
  </si>
  <si>
    <t xml:space="preserve">con NIF/CIF </t>
  </si>
  <si>
    <t>, con domicilio en</t>
  </si>
  <si>
    <t xml:space="preserve">calle </t>
  </si>
  <si>
    <t>, nº</t>
  </si>
  <si>
    <t xml:space="preserve">teléfono </t>
  </si>
  <si>
    <t xml:space="preserve">, fax </t>
  </si>
  <si>
    <t>, a la cual representa, a tomar a la</t>
  </si>
  <si>
    <t xml:space="preserve">aceptando incondicionalmente las cláusulas del Pliego de Cláusulas de Ejecución y de Prescripciones </t>
  </si>
  <si>
    <t>ambiente.</t>
  </si>
  <si>
    <t>Tipo de Servicio</t>
  </si>
  <si>
    <t>Asistencia Ambulatoria:</t>
  </si>
  <si>
    <t>Urgencia / 1ª asistencia médica</t>
  </si>
  <si>
    <t>2ª asistencia médica y sucesivas</t>
  </si>
  <si>
    <t>2ª asistencia médica y sucesivas informada</t>
  </si>
  <si>
    <t>cura local</t>
  </si>
  <si>
    <t>inyectable</t>
  </si>
  <si>
    <t>Pruebas diagnósticas:</t>
  </si>
  <si>
    <t>radiología</t>
  </si>
  <si>
    <t>electrocardiograma</t>
  </si>
  <si>
    <t>Rehabilitación:</t>
  </si>
  <si>
    <t>Sesión</t>
  </si>
  <si>
    <t>Total</t>
  </si>
  <si>
    <t>Nº Estimado Servicios/Año</t>
  </si>
  <si>
    <t>Importe máximo unitario
(exento de IVA)</t>
  </si>
  <si>
    <t>Importe total máximo anual
(exento de IVA)</t>
  </si>
  <si>
    <t>Importe Ofertado unitario
(exento de IVA)</t>
  </si>
  <si>
    <t>Importe total Ofertado anual
(exento de IVA)</t>
  </si>
  <si>
    <t>En</t>
  </si>
  <si>
    <t>, a</t>
  </si>
  <si>
    <t>de</t>
  </si>
  <si>
    <t xml:space="preserve">de </t>
  </si>
  <si>
    <t xml:space="preserve">Firmado: D/Dª. </t>
  </si>
  <si>
    <t>(Firma y sello del licitador o persona que lo representa)</t>
  </si>
  <si>
    <t xml:space="preserve">ejecución  del  citado  concierto  con  estricta  sujeción  a  los  expresados  requisitos y condiciones,  </t>
  </si>
  <si>
    <t xml:space="preserve">Técnicas  y  declarando  responsablemente  que  reúne  todas y cada una de las condiciones exigidas </t>
  </si>
  <si>
    <t xml:space="preserve">para  contratar,  según  lo  establecido  en  el  art. 71  de  la  Ley 9/2017,  de  8  de  noviembre,  de </t>
  </si>
  <si>
    <t xml:space="preserve">Contratos  del  Sector  Público,  por  la  que  se  transponen  al  ordenamiento  jurídico  español  las </t>
  </si>
  <si>
    <t xml:space="preserve">Directivas  del  Parlamento  Europeo  y  del  Consejo  2014/23/UE y 2014/24/UE,  de 26 de  febrero </t>
  </si>
  <si>
    <t>ESPECIALIDADES y PRUEBAS
adicionales a los requisitos mínimos dispuestos en el Pliego</t>
  </si>
  <si>
    <t>Importe Ofertado unitario por el Licitador
(exento de IVA)</t>
  </si>
  <si>
    <t>Tipo</t>
  </si>
  <si>
    <t>Código</t>
  </si>
  <si>
    <t>Descripción</t>
  </si>
  <si>
    <t>euros</t>
  </si>
  <si>
    <t>Especialidades</t>
  </si>
  <si>
    <t>U.2 Enfermería</t>
  </si>
  <si>
    <t>U.6 Alergología</t>
  </si>
  <si>
    <t>U.7 Cardiología</t>
  </si>
  <si>
    <t>U.8 Dermatología</t>
  </si>
  <si>
    <t>U.16 Neumología</t>
  </si>
  <si>
    <t>U.17 Neurología</t>
  </si>
  <si>
    <t>U.18 Neurofisiología</t>
  </si>
  <si>
    <t>U.50 Oftalmología</t>
  </si>
  <si>
    <t>U.52 Otorrinolaringología</t>
  </si>
  <si>
    <t>U.53 Urología</t>
  </si>
  <si>
    <t>U.55 Cirugía ortopédica y Traumatología</t>
  </si>
  <si>
    <t>U.57 Rehabilitación</t>
  </si>
  <si>
    <t>U.63 Cirugía mayor ambulatoria</t>
  </si>
  <si>
    <t>U.64 Cirugía menor ambulatoria</t>
  </si>
  <si>
    <t>U.88 Radiodiagnóstico</t>
  </si>
  <si>
    <t>Consulta Sucesiva</t>
  </si>
  <si>
    <t>Consulta de Urgencia / 1ª Consulta</t>
  </si>
  <si>
    <t xml:space="preserve">de  2014,  con  EGARSAT  MUTUA  COLABORADORA  CON  LA  SEGURIDAD  SOCIAL  Nº 276.  Asimismo, </t>
  </si>
  <si>
    <t xml:space="preserve">manifiesta   que   para  la  presentación  de  la  presente   oferta   económica  se  han  tenido  en </t>
  </si>
  <si>
    <t xml:space="preserve">cuenta  las  obligaciones  derivadas  de  las  disposiciones  vigentes  en  materia  de  protección  de </t>
  </si>
  <si>
    <t xml:space="preserve">empleo,   condiciones  de  trabajo   y   prevención  de  riesgos  laborales  y  protección  del  medio </t>
  </si>
  <si>
    <t>base  a  los  siguientes  importes:</t>
  </si>
  <si>
    <t>Pruebas diagnósticas</t>
  </si>
  <si>
    <t>ECOGRAFÍA ABDOMINAL</t>
  </si>
  <si>
    <t>ECOGRAFÍA ARTICULAR</t>
  </si>
  <si>
    <t>ECOGRAFÍA MUSCULAR O TENDINOSA</t>
  </si>
  <si>
    <t>RESONANCIA MAGNÉTICA. ANGIOGRAFÍA</t>
  </si>
  <si>
    <t>RESONANCIA MAGNÉTICA (CERRADA)</t>
  </si>
  <si>
    <t>RESONANCIA MAGNÉTICA (ABIERTA)</t>
  </si>
  <si>
    <t>T.A.C 1 (OSTEOARTICULAR, COLUMNA VERTEBRAL, CEREBRO, ABDOMEN, SINUS PARANASALES)</t>
  </si>
  <si>
    <t>ARTERIOGRAFÍA</t>
  </si>
  <si>
    <t>ARTROGRAFÍA</t>
  </si>
  <si>
    <t>ARTRORMN (CERRADA)</t>
  </si>
  <si>
    <t>ARTRORMN (ABIERTA)</t>
  </si>
  <si>
    <t>ARTROTAC</t>
  </si>
  <si>
    <t>CISTOURETROGRAFÍA</t>
  </si>
  <si>
    <t>COLANGIOGRAFÍA</t>
  </si>
  <si>
    <t>COLECISTOGRAFÍA</t>
  </si>
  <si>
    <t>ENEMA OPACO</t>
  </si>
  <si>
    <t>ENEMA OPACO DOBLE CONTRASTE</t>
  </si>
  <si>
    <t>ESTUDIO RADIOLÓGICO ESÓFAGO/ESTÓMAGO</t>
  </si>
  <si>
    <t>FISTULOGRAFÍA</t>
  </si>
  <si>
    <t>FLEBOGRAFÍA</t>
  </si>
  <si>
    <t>MIELOGRAFÍA</t>
  </si>
  <si>
    <t>MIELOGRAFÍA - RADICULOGRAFÍA</t>
  </si>
  <si>
    <t>MIELOTAC C. CERVICAL
(CONTRASTE SUBARACNOIDEO)</t>
  </si>
  <si>
    <t>MIELOTAC C. DORSAL
(CONTRASTE SUBARACNOIDEO)</t>
  </si>
  <si>
    <t>MIELOTAC C. LUMBAR
(CONTRASTE SUBARACNOIDEO)</t>
  </si>
  <si>
    <t>NEFROTOMOGRAFÍA</t>
  </si>
  <si>
    <t>RENAL SIMPLE. UROGRAFÍA</t>
  </si>
  <si>
    <t>RESONANCIA MAGNÉTICA NUCLEAR (CERRADA)</t>
  </si>
  <si>
    <t>RESONANCIA MAGNÉTICA NUCLEAR (ABIERTA)</t>
  </si>
  <si>
    <t>TAC DOBLE</t>
  </si>
  <si>
    <t>TAC SIMPLE</t>
  </si>
  <si>
    <t>TAC TRIPLE</t>
  </si>
  <si>
    <t>TERMOGRAFÍA DE OTROS SITIOS</t>
  </si>
  <si>
    <t>TOMOGRAFÍAS</t>
  </si>
  <si>
    <t>TRÁNSITO INTESTINO DELGADO</t>
  </si>
  <si>
    <t>TRÁNSITO INTESTINO GRUESO</t>
  </si>
  <si>
    <t>ESPIROMETRÍA SIMPLE</t>
  </si>
  <si>
    <t>ESPIROMETRÍA FORZADA. CURVAS FLUJO-VOLUMEN</t>
  </si>
  <si>
    <t>DOPPLER ARTERIAL EE.II. O EE.SS.</t>
  </si>
  <si>
    <t>DOPPLER VENOSO EE.II. O EE.SS.</t>
  </si>
  <si>
    <t>ECO-DOPPLER ARTERIAL EE.SS. O EE.II.</t>
  </si>
  <si>
    <t>ECO-DOPPLER DE ARTERIAS VISCERALES</t>
  </si>
  <si>
    <t>Incluyendo cadera</t>
  </si>
  <si>
    <t>Dos o más regiones anatómicas</t>
  </si>
  <si>
    <t>Una región anatómica</t>
  </si>
  <si>
    <t>Con contraste</t>
  </si>
  <si>
    <r>
      <t xml:space="preserve">ESPECIALIDADES y PRUEBAS
</t>
    </r>
    <r>
      <rPr>
        <b/>
        <i/>
        <sz val="8"/>
        <color theme="1"/>
        <rFont val="Trebuchet MS"/>
        <family val="2"/>
      </rPr>
      <t>adicionales a los requisitos mínimos dispuestos en el Pliego</t>
    </r>
  </si>
  <si>
    <t>ECO-DOPPLER DE TRONCOS SUPRAAÓRTICOS</t>
  </si>
  <si>
    <t>ECO-DOPPLER VENOSO EE.SS. O EE.II.</t>
  </si>
  <si>
    <t>ECOCARDIOGRAMA + DOPPLER COLOR</t>
  </si>
  <si>
    <t>ECOCARDIOGRAMA</t>
  </si>
  <si>
    <t>ERGOMETRÍA</t>
  </si>
  <si>
    <t>HOLTER (E.C.G. DINÁMICO)</t>
  </si>
  <si>
    <t>HOLTER DE PRESIÓN ARTERIAL</t>
  </si>
  <si>
    <t>PRUEBAS EPICUTÁNEAS (PATCH TEST)</t>
  </si>
  <si>
    <t>ELECTROCOAGULACIÓN O CRIOTERAPIA DE VERRUGAS, TUMORES SUPERFICIALES, ETC.</t>
  </si>
  <si>
    <t>INFILTRACIONES TERAPÉUTICAS CUTÁNEAS</t>
  </si>
  <si>
    <t>ELECTROMIOGRAMA CUANTIFICADO MÁS NEUROGRAFÍA</t>
  </si>
  <si>
    <t>ELECTROMIOGRAMA DE ESFÍNTERES</t>
  </si>
  <si>
    <t>ELECTROMIOGRAMA DE FIBRA AISLADA</t>
  </si>
  <si>
    <t>POTENCIALES EVOCADOS AUDITIVOS</t>
  </si>
  <si>
    <t>POTENCIALES EVOCADOS DE TRONCO CEREBRAL</t>
  </si>
  <si>
    <t>POTENCIALES EVOCADOS SOMESTÉSICOS DE MIEMBROS INFERIORES O SUPERIORES</t>
  </si>
  <si>
    <t>ELECTROENCEFALOGRAFÍA (EEG)</t>
  </si>
  <si>
    <t>ELECTROMIOGRAMA CUANTIFICADO</t>
  </si>
  <si>
    <t>POTENCIALES EVOCADOS VISUALES</t>
  </si>
  <si>
    <t>PUNCIÓN LUMBAR</t>
  </si>
  <si>
    <t>ECOGRAFÍA OFTÁLMICA BIOMETRÍA</t>
  </si>
  <si>
    <t>GONIOSCOPIA</t>
  </si>
  <si>
    <t>RETINOGRAFÍA</t>
  </si>
  <si>
    <t>SONDAJE LAGRIMAL</t>
  </si>
  <si>
    <t>LAVADOS VÍAS LAGRIMALES</t>
  </si>
  <si>
    <t>NASOFIBROLARINGEOSCOPIA</t>
  </si>
  <si>
    <t>AUDIOMETRÍA</t>
  </si>
  <si>
    <t>TIMPANOGRAMA</t>
  </si>
  <si>
    <t>TIMPANOGRAMA / REFLEJO ESTAPEDIAL</t>
  </si>
  <si>
    <t>ESTROBOSCOPIO</t>
  </si>
  <si>
    <t>INFILTRACIONES</t>
  </si>
  <si>
    <t>INFILTRACIONES FACETARIAS</t>
  </si>
  <si>
    <t>INFILTRACIONES FACTORES DE CRECIMIENTO SIN INGRESO</t>
  </si>
  <si>
    <t>CURA FACTORES DE CRECIMIENTO SIN INGRESO</t>
  </si>
  <si>
    <t>INFILTRACIÓN INTRADISCAL CON OZONO</t>
  </si>
  <si>
    <t>Una o varias lesiones</t>
  </si>
  <si>
    <t>Un ojo</t>
  </si>
  <si>
    <t>PERFIL BÁSICO</t>
  </si>
  <si>
    <t>PERFIL BÁSICO + IONOGRAMA</t>
  </si>
  <si>
    <t>PERFIL SIMTROM</t>
  </si>
  <si>
    <t>PERFIL HEMOSTASIA</t>
  </si>
  <si>
    <t>PERFIL BÁSICO + SEROLOGÍA REUMÁTICA</t>
  </si>
  <si>
    <t>PERFIL BÁSICO + ESTUDIO HIERRO</t>
  </si>
  <si>
    <t>PERFIL BÁSICO + PERFIL ANEMIAS</t>
  </si>
  <si>
    <t>PERFIL PREOPERATORIO</t>
  </si>
  <si>
    <t>PERFIL PREOPERATORIO + SEROLOGÍA</t>
  </si>
  <si>
    <t>PERFIL BÁSICO + CARDIACO</t>
  </si>
  <si>
    <t>PERFIL BIOLÓGICO</t>
  </si>
  <si>
    <t>PERFIL CONTROL INFECCIÓN</t>
  </si>
  <si>
    <t>PERFIL BÁSICO + DIABETES</t>
  </si>
  <si>
    <t>Bioquímica (Índice de aterogeneidad, Colesterol, Colesterol-HDL, Colesterol LDL, Colesterol VLDL, Triglicéridos, Glucosa, GOT, GPT, GGT, Ácido úrico, Bilirrubina total, Creatinina, Fosfatasa alcalina, Proteínas totales) + Urianálisis + Hemograma + V.S.G.</t>
  </si>
  <si>
    <t>Bioquímica (Índice de aterogeneidad, Colesterol, Colesterol-HDL, Colesterol LDL, Colesterol VLDL, Triglicéridos, Glucosa, GOT, GPT, GGT, Ácido úrico, Sodio, Potasio, Cloro, Bilirrubina total, Creatinina, Fosfatasa alcalina, Proteínas totales CALCIO) + Urianálisis + Hemograma + V.S.G.</t>
  </si>
  <si>
    <t>Tiempo Protrombina (INR)</t>
  </si>
  <si>
    <t>Hemograma + TTPA (Tiempo de tromboplastina parcial activado) + TP (tiempo de protrombina) + Fibrinógeno</t>
  </si>
  <si>
    <t>BÁSICO + ASLO + PCR + Factor reumatoide</t>
  </si>
  <si>
    <t>BÁSICO + HIERRO + TRANSFERRINA + FERRITINA + ÍNDICE SATURACIÓN TRANSFERRINA</t>
  </si>
  <si>
    <t>BÁSICO + HIERRO + TRANSFERRINA + FERRITINA + ÍNDICE SATURACIÓN TRANSFERRINA + VITB12 + AC. FÓLICO</t>
  </si>
  <si>
    <t>Hemograma bilirrubina total cloro creatinina GGT glucosa GOT GPT potasio  colinesterasa sérica sodio tiempo cefalina tiempo protombina INR + colesterol y fracciones+ ac. Úrico</t>
  </si>
  <si>
    <t>Hemograma bilirrubina total cloro creatinina GGT glucosa GOT GPT potasio  colinesterasa sérica sodio tiempo cefalina tiempo protombina INR AG HBS + AC ANTI-HBS + AC ANTI-HBC + AC
ANTI-VHC + SEROLOGIA VIH urianálisis + COLESTEROLES + AC ÚRICO</t>
  </si>
  <si>
    <t>BÁSICO + sodio + potasio,+  cloro + calcio + CK + LDH + Troponina + CK-MB + Mioglobina + BNP</t>
  </si>
  <si>
    <t>Ag HBs + AC anti-HBs + Ac anti-HBc + Ac anti- VHC + serologia VIH + AST + ALT + GGT + Urea + Creatinina + Hemograma + GLUCOSA + ALP</t>
  </si>
  <si>
    <t>HEMOGRAMA V.S.G. PCR, Fe FERRITINA</t>
  </si>
  <si>
    <t>BÁSICO + IONES + Hemoglobina glicosilada (Hba1c)</t>
  </si>
  <si>
    <t>Analíticas</t>
  </si>
  <si>
    <t>CADI URGENCIAS
(Control Analítico de Diagnóstico Inmediato)</t>
  </si>
  <si>
    <t>CADI ESPECÍFICO 1</t>
  </si>
  <si>
    <t>CADI ESPECÍFICO 2</t>
  </si>
  <si>
    <t>CADI ESPECÍFICO 3</t>
  </si>
  <si>
    <t>CADI ESPECÍFICO 4</t>
  </si>
  <si>
    <t>CADI ESPECÍFICO 5</t>
  </si>
  <si>
    <t>TEST CUALITATIVO DE ANTICUERPOS IGG E IGM SARS-COV2</t>
  </si>
  <si>
    <t>TEST AUTOMATIZADO CUANTITATIVO DE ANTICUERPOS IGG E IGM SARS-COV2</t>
  </si>
  <si>
    <t>TEST PCR DE SARS-COV</t>
  </si>
  <si>
    <t>Según la patología y prescripción médica, incluye uno o varios de los siguientes perfiles de urgencias:
1. Orina: Bilirrubina, Densidad, Glucosa, Cuerpos Cetónicos Leucocitos, Nitritos, Ph, Proteínas, Hematíes, Urobilinógeno.
2. Bioquímica: Anión GAP, Exceso de bases, Bun, Cloro, Creatinina, Glucosa, Hemoglobina, HCO3, Hematocrito, Iones (Na, K, Ca).
3. Coagulación: Tiempo cefalina activado, Protrombina/INR.
4. Cardíaco: Troponina I.
5. Gasometría: Exceso de base, HCO3, PCO2, Ph, PO2,SO2,TCO2</t>
  </si>
  <si>
    <t>Hemograma: Fórmula Recuento más plaquetas</t>
  </si>
  <si>
    <t>Perfil Cardíaco Específico: BNP,CK MB, Dimero D, Myoglobina, Troponina I</t>
  </si>
  <si>
    <t>Perfil Lipídico colesterol, hdl colesterol, ldl colesterol, vldl colesterol, triglicéridos, índice de aterogénico</t>
  </si>
  <si>
    <t>Perfil PCR: glucosa, sodio, potasio, cloro creatinina ck total, PCR</t>
  </si>
  <si>
    <t>Perfil BQ 13 glucosa, calcio iónico, urea, creatinina, alt, ast, alp, albúmina, amilasa, ggt, bilirrubina total, ac.úrico, proteinas totales</t>
  </si>
  <si>
    <t>Test rápido que se realiza, con un kit en sangre o nasofaríngeo</t>
  </si>
  <si>
    <t>Cada una de las pruebas que se realizan de manera simultánea. Se realiza una analítica normal con extracción de sangre</t>
  </si>
  <si>
    <t>Test PCR</t>
  </si>
  <si>
    <r>
      <t xml:space="preserve">del   concierto   de   </t>
    </r>
    <r>
      <rPr>
        <sz val="10"/>
        <color rgb="FF990033"/>
        <rFont val="Trebuchet MS"/>
        <family val="2"/>
      </rPr>
      <t>“SERVICIOS   DE   ASISTENCIA   SANITARIA   Y   RECUPERADORA   DE   CARÁCTER</t>
    </r>
    <r>
      <rPr>
        <sz val="10"/>
        <color theme="1"/>
        <rFont val="Trebuchet MS"/>
        <family val="2"/>
      </rPr>
      <t xml:space="preserve"> </t>
    </r>
  </si>
  <si>
    <t xml:space="preserve">AMBULATORIO  PARA    A   POBLACIÓN   PROTEGIDA   POR   EGARSAT  MUTUA  COLABORADORA   CON </t>
  </si>
  <si>
    <t>A  los  efectos  de lo  expresado  en  el párrafo anterior se compromete  a  ejecutar  el  concierto  en</t>
  </si>
  <si>
    <t>, código postal</t>
  </si>
  <si>
    <t>ANGIOTAC TORÁCICO</t>
  </si>
  <si>
    <t>ANGIOTAC MIEMBRO INFERIOR</t>
  </si>
  <si>
    <t>ANGIOTAC MIEMBRO SUPERIOR</t>
  </si>
  <si>
    <t>ANGIOTAC ABDOMEN</t>
  </si>
  <si>
    <t>ANGIOTAC RENAL</t>
  </si>
  <si>
    <t>PUNCION-ASPIRACIÓN AGUJA FINA CON TAC</t>
  </si>
  <si>
    <t>TEST ANTÍGENOS SARS-COV2</t>
  </si>
  <si>
    <t xml:space="preserve">en  nombre y representación de la empresa </t>
  </si>
  <si>
    <r>
      <rPr>
        <sz val="10"/>
        <color rgb="FF990033"/>
        <rFont val="Trebuchet MS"/>
        <family val="2"/>
      </rPr>
      <t>"</t>
    </r>
    <r>
      <rPr>
        <sz val="10"/>
        <color theme="1"/>
        <rFont val="Trebuchet MS"/>
        <family val="2"/>
      </rPr>
      <t>,  se compromete en su propio nombre y derecho  /</t>
    </r>
  </si>
  <si>
    <t>LOTE 1</t>
  </si>
  <si>
    <t>MANLLEU</t>
  </si>
  <si>
    <t>LA SEGURIDAD SOCIAL Nº 276 EN LAS LOCALIDADES DE MALLEU Y VIC"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</si>
</sst>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b/>
      <sz val="10"/>
      <color rgb="FF990033"/>
      <name val="Trebuchet MS"/>
      <family val="2"/>
    </font>
    <font>
      <sz val="9"/>
      <color theme="1"/>
      <name val="Trebuchet MS"/>
      <family val="2"/>
    </font>
    <font>
      <b/>
      <sz val="9"/>
      <color theme="1"/>
      <name val="Trebuchet MS"/>
      <family val="2"/>
    </font>
    <font>
      <b/>
      <sz val="8"/>
      <color theme="1"/>
      <name val="Trebuchet MS"/>
      <family val="2"/>
    </font>
    <font>
      <b/>
      <sz val="7"/>
      <color theme="1"/>
      <name val="Trebuchet MS"/>
      <family val="2"/>
    </font>
    <font>
      <b/>
      <sz val="6"/>
      <color theme="1"/>
      <name val="Trebuchet MS"/>
      <family val="2"/>
    </font>
    <font>
      <u/>
      <sz val="8"/>
      <color theme="1"/>
      <name val="Trebuchet MS"/>
      <family val="2"/>
    </font>
    <font>
      <sz val="8"/>
      <color theme="1"/>
      <name val="Trebuchet MS"/>
      <family val="2"/>
    </font>
    <font>
      <sz val="6"/>
      <color theme="1"/>
      <name val="Trebuchet MS"/>
      <family val="2"/>
    </font>
    <font>
      <i/>
      <sz val="8"/>
      <color theme="1"/>
      <name val="Trebuchet MS"/>
      <family val="2"/>
    </font>
    <font>
      <b/>
      <sz val="12"/>
      <color theme="1"/>
      <name val="Trebuchet MS"/>
      <family val="2"/>
    </font>
    <font>
      <b/>
      <sz val="8.5"/>
      <color theme="1"/>
      <name val="Trebuchet MS"/>
      <family val="2"/>
    </font>
    <font>
      <b/>
      <i/>
      <sz val="8"/>
      <color theme="1"/>
      <name val="Trebuchet MS"/>
      <family val="2"/>
    </font>
    <font>
      <b/>
      <u/>
      <sz val="12"/>
      <color theme="1"/>
      <name val="Trebuchet MS"/>
      <family val="2"/>
    </font>
    <font>
      <sz val="10"/>
      <color rgb="FF990033"/>
      <name val="Trebuchet MS"/>
      <family val="2"/>
    </font>
    <font>
      <sz val="11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/>
    <xf numFmtId="0" fontId="3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2" fillId="0" borderId="0" xfId="0" applyFont="1"/>
    <xf numFmtId="0" fontId="1" fillId="0" borderId="0" xfId="0" applyFont="1" applyFill="1" applyAlignment="1">
      <alignment vertical="center"/>
    </xf>
    <xf numFmtId="0" fontId="17" fillId="0" borderId="0" xfId="0" applyFont="1"/>
    <xf numFmtId="0" fontId="1" fillId="0" borderId="2" xfId="0" applyFont="1" applyBorder="1"/>
    <xf numFmtId="0" fontId="18" fillId="0" borderId="0" xfId="0" applyFont="1"/>
    <xf numFmtId="0" fontId="1" fillId="0" borderId="1" xfId="0" applyFont="1" applyBorder="1" applyAlignment="1" applyProtection="1">
      <protection locked="0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164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4" xfId="0" applyNumberFormat="1" applyFont="1" applyFill="1" applyBorder="1" applyAlignment="1">
      <alignment horizontal="center" vertical="center" wrapText="1"/>
    </xf>
    <xf numFmtId="164" fontId="10" fillId="0" borderId="5" xfId="0" applyNumberFormat="1" applyFont="1" applyFill="1" applyBorder="1" applyAlignment="1">
      <alignment horizontal="center" vertical="center" wrapText="1"/>
    </xf>
    <xf numFmtId="164" fontId="10" fillId="0" borderId="6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center" vertical="center" textRotation="90"/>
    </xf>
    <xf numFmtId="0" fontId="6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4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>
      <alignment horizontal="center" vertical="center" textRotation="90" wrapText="1"/>
    </xf>
    <xf numFmtId="0" fontId="13" fillId="2" borderId="8" xfId="0" applyFont="1" applyFill="1" applyBorder="1" applyAlignment="1">
      <alignment horizontal="center" vertical="center" textRotation="90" wrapText="1"/>
    </xf>
    <xf numFmtId="0" fontId="13" fillId="2" borderId="9" xfId="0" applyFont="1" applyFill="1" applyBorder="1" applyAlignment="1">
      <alignment horizontal="center" vertical="center" textRotation="90" wrapText="1"/>
    </xf>
    <xf numFmtId="0" fontId="13" fillId="2" borderId="10" xfId="0" applyFont="1" applyFill="1" applyBorder="1" applyAlignment="1">
      <alignment horizontal="center" vertical="center" textRotation="90" wrapText="1"/>
    </xf>
    <xf numFmtId="0" fontId="10" fillId="0" borderId="3" xfId="0" applyFont="1" applyFill="1" applyBorder="1" applyAlignment="1">
      <alignment horizontal="left" vertical="center"/>
    </xf>
    <xf numFmtId="164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" xfId="0" applyNumberFormat="1" applyFont="1" applyFill="1" applyBorder="1" applyAlignment="1" applyProtection="1">
      <alignment horizontal="center" vertical="center"/>
      <protection locked="0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" fillId="0" borderId="1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3" xfId="0" applyFont="1" applyBorder="1" applyAlignment="1">
      <alignment horizontal="right" vertical="center" wrapText="1"/>
    </xf>
    <xf numFmtId="0" fontId="1" fillId="0" borderId="1" xfId="0" applyFont="1" applyBorder="1" applyAlignment="1" applyProtection="1">
      <alignment horizontal="center" wrapText="1"/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7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12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74974-587A-4215-AC5B-5E3DE28F13B1}">
  <dimension ref="A1:AL269"/>
  <sheetViews>
    <sheetView showGridLines="0" showRowColHeaders="0" tabSelected="1" view="pageLayout" zoomScaleNormal="130" zoomScaleSheetLayoutView="100" workbookViewId="0">
      <selection activeCell="AD47" sqref="AD47"/>
    </sheetView>
  </sheetViews>
  <sheetFormatPr baseColWidth="10" defaultColWidth="0" defaultRowHeight="15" zeroHeight="1" x14ac:dyDescent="0.3"/>
  <cols>
    <col min="1" max="33" width="2.7109375" style="1" customWidth="1"/>
    <col min="34" max="16384" width="11.5703125" style="1" hidden="1"/>
  </cols>
  <sheetData>
    <row r="1" spans="1:38" ht="18" x14ac:dyDescent="0.35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</row>
    <row r="2" spans="1:38" ht="4.9000000000000004" customHeight="1" x14ac:dyDescent="0.3"/>
    <row r="3" spans="1:38" x14ac:dyDescent="0.3">
      <c r="A3" s="4" t="str">
        <f>"PROPOSICIÓN ECONÓMICA ("&amp;A30&amp;" - "&amp;H30&amp;")"&amp;" - (SOBRE C)"</f>
        <v>PROPOSICIÓN ECONÓMICA (LOTE 1 - MANLLEU) - (SOBRE C)</v>
      </c>
    </row>
    <row r="4" spans="1:38" ht="4.9000000000000004" customHeight="1" x14ac:dyDescent="0.3"/>
    <row r="5" spans="1:38" x14ac:dyDescent="0.3">
      <c r="A5" s="1" t="s">
        <v>1</v>
      </c>
      <c r="E5" s="79"/>
      <c r="F5" s="79"/>
      <c r="G5" s="79"/>
      <c r="H5" s="79"/>
      <c r="I5" s="79"/>
      <c r="J5" s="79"/>
      <c r="K5" s="79"/>
      <c r="L5" s="79"/>
      <c r="M5" s="79"/>
      <c r="N5" s="79"/>
      <c r="O5" s="1" t="s">
        <v>7</v>
      </c>
      <c r="T5" s="3"/>
      <c r="U5" s="59"/>
      <c r="V5" s="59"/>
      <c r="W5" s="59"/>
      <c r="X5" s="59"/>
      <c r="Y5" s="59"/>
      <c r="Z5" s="59"/>
      <c r="AA5" s="59"/>
      <c r="AB5" s="59"/>
      <c r="AC5" s="59"/>
      <c r="AD5" s="1" t="s">
        <v>2</v>
      </c>
    </row>
    <row r="6" spans="1:38" x14ac:dyDescent="0.3">
      <c r="A6" s="1" t="s">
        <v>3</v>
      </c>
      <c r="F6" s="59"/>
      <c r="G6" s="59"/>
      <c r="H6" s="59"/>
      <c r="I6" s="59"/>
      <c r="J6" s="59"/>
      <c r="K6" s="1" t="s">
        <v>4</v>
      </c>
    </row>
    <row r="7" spans="1:38" x14ac:dyDescent="0.3">
      <c r="A7" s="1" t="s">
        <v>203</v>
      </c>
    </row>
    <row r="8" spans="1:38" x14ac:dyDescent="0.3">
      <c r="A8" s="11" t="s">
        <v>204</v>
      </c>
    </row>
    <row r="9" spans="1:38" x14ac:dyDescent="0.3">
      <c r="A9" s="11" t="s">
        <v>218</v>
      </c>
    </row>
    <row r="10" spans="1:38" x14ac:dyDescent="0.3">
      <c r="A10" s="11" t="s">
        <v>5</v>
      </c>
      <c r="C10" s="91"/>
      <c r="D10" s="91"/>
      <c r="E10" s="91"/>
      <c r="F10" s="91"/>
      <c r="G10" s="91"/>
      <c r="H10" s="91"/>
      <c r="I10" s="91"/>
      <c r="J10" s="91"/>
      <c r="K10" s="91"/>
      <c r="L10" s="1" t="s">
        <v>215</v>
      </c>
    </row>
    <row r="11" spans="1:38" x14ac:dyDescent="0.3">
      <c r="A11" s="1" t="s">
        <v>214</v>
      </c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H11" s="14"/>
      <c r="AI11" s="14"/>
      <c r="AJ11" s="14"/>
      <c r="AK11" s="14"/>
      <c r="AL11" s="14"/>
    </row>
    <row r="12" spans="1:38" x14ac:dyDescent="0.3">
      <c r="A12" s="1" t="s">
        <v>6</v>
      </c>
      <c r="E12" s="59"/>
      <c r="F12" s="59"/>
      <c r="G12" s="59"/>
      <c r="H12" s="59"/>
      <c r="I12" s="59"/>
      <c r="J12" s="1" t="s">
        <v>7</v>
      </c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</row>
    <row r="13" spans="1:38" x14ac:dyDescent="0.3">
      <c r="A13" s="1" t="s">
        <v>8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12" t="s">
        <v>9</v>
      </c>
      <c r="R13" s="3"/>
      <c r="S13" s="59"/>
      <c r="T13" s="59"/>
      <c r="U13" s="59"/>
      <c r="V13" s="1" t="s">
        <v>206</v>
      </c>
      <c r="X13" s="3"/>
      <c r="AA13" s="80"/>
      <c r="AB13" s="80"/>
      <c r="AC13" s="80"/>
      <c r="AD13" s="80"/>
    </row>
    <row r="14" spans="1:38" ht="16.5" x14ac:dyDescent="0.3">
      <c r="A14" s="13" t="s">
        <v>10</v>
      </c>
      <c r="D14" s="81"/>
      <c r="E14" s="81"/>
      <c r="F14" s="81"/>
      <c r="G14" s="81"/>
      <c r="H14" s="81"/>
      <c r="I14" s="81"/>
      <c r="J14" s="1" t="s">
        <v>11</v>
      </c>
      <c r="L14" s="81"/>
      <c r="M14" s="81"/>
      <c r="N14" s="81"/>
      <c r="O14" s="81"/>
      <c r="P14" s="81"/>
      <c r="Q14" s="59"/>
      <c r="R14" s="1" t="s">
        <v>12</v>
      </c>
    </row>
    <row r="15" spans="1:38" x14ac:dyDescent="0.3">
      <c r="A15" s="2" t="s">
        <v>39</v>
      </c>
    </row>
    <row r="16" spans="1:38" x14ac:dyDescent="0.3">
      <c r="A16" s="1" t="s">
        <v>13</v>
      </c>
    </row>
    <row r="17" spans="1:31" x14ac:dyDescent="0.3">
      <c r="A17" s="1" t="s">
        <v>40</v>
      </c>
    </row>
    <row r="18" spans="1:31" x14ac:dyDescent="0.3">
      <c r="A18" s="1" t="s">
        <v>41</v>
      </c>
    </row>
    <row r="19" spans="1:31" x14ac:dyDescent="0.3">
      <c r="A19" s="1" t="s">
        <v>42</v>
      </c>
    </row>
    <row r="20" spans="1:31" x14ac:dyDescent="0.3">
      <c r="A20" s="1" t="s">
        <v>43</v>
      </c>
    </row>
    <row r="21" spans="1:31" x14ac:dyDescent="0.3">
      <c r="A21" s="1" t="s">
        <v>68</v>
      </c>
    </row>
    <row r="22" spans="1:31" x14ac:dyDescent="0.3">
      <c r="A22" s="1" t="s">
        <v>69</v>
      </c>
    </row>
    <row r="23" spans="1:31" x14ac:dyDescent="0.3">
      <c r="A23" s="1" t="s">
        <v>70</v>
      </c>
    </row>
    <row r="24" spans="1:31" x14ac:dyDescent="0.3">
      <c r="A24" s="1" t="s">
        <v>71</v>
      </c>
    </row>
    <row r="25" spans="1:31" x14ac:dyDescent="0.3">
      <c r="A25" s="1" t="s">
        <v>14</v>
      </c>
    </row>
    <row r="26" spans="1:31" ht="4.9000000000000004" customHeight="1" x14ac:dyDescent="0.3"/>
    <row r="27" spans="1:31" x14ac:dyDescent="0.3">
      <c r="A27" s="1" t="s">
        <v>205</v>
      </c>
    </row>
    <row r="28" spans="1:31" x14ac:dyDescent="0.3">
      <c r="A28" s="1" t="s">
        <v>72</v>
      </c>
    </row>
    <row r="29" spans="1:31" s="5" customFormat="1" ht="4.9000000000000004" customHeight="1" x14ac:dyDescent="0.3"/>
    <row r="30" spans="1:31" s="7" customFormat="1" ht="19.899999999999999" customHeight="1" x14ac:dyDescent="0.25">
      <c r="A30" s="85" t="s">
        <v>216</v>
      </c>
      <c r="B30" s="86"/>
      <c r="C30" s="86"/>
      <c r="D30" s="86"/>
      <c r="E30" s="86"/>
      <c r="F30" s="86"/>
      <c r="G30" s="87"/>
      <c r="H30" s="88" t="s">
        <v>217</v>
      </c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90"/>
    </row>
    <row r="31" spans="1:31" s="7" customFormat="1" ht="30" customHeight="1" x14ac:dyDescent="0.25">
      <c r="A31" s="82" t="s">
        <v>15</v>
      </c>
      <c r="B31" s="83"/>
      <c r="C31" s="83"/>
      <c r="D31" s="83"/>
      <c r="E31" s="83"/>
      <c r="F31" s="83"/>
      <c r="G31" s="84"/>
      <c r="H31" s="71" t="s">
        <v>28</v>
      </c>
      <c r="I31" s="72"/>
      <c r="J31" s="72"/>
      <c r="K31" s="73"/>
      <c r="L31" s="71" t="s">
        <v>29</v>
      </c>
      <c r="M31" s="74"/>
      <c r="N31" s="74"/>
      <c r="O31" s="74"/>
      <c r="P31" s="75"/>
      <c r="Q31" s="71" t="s">
        <v>30</v>
      </c>
      <c r="R31" s="74"/>
      <c r="S31" s="74"/>
      <c r="T31" s="74"/>
      <c r="U31" s="75"/>
      <c r="V31" s="71" t="s">
        <v>31</v>
      </c>
      <c r="W31" s="74"/>
      <c r="X31" s="74"/>
      <c r="Y31" s="74"/>
      <c r="Z31" s="75"/>
      <c r="AA31" s="71" t="s">
        <v>32</v>
      </c>
      <c r="AB31" s="74"/>
      <c r="AC31" s="74"/>
      <c r="AD31" s="74"/>
      <c r="AE31" s="75"/>
    </row>
    <row r="32" spans="1:31" s="7" customFormat="1" ht="15" customHeight="1" x14ac:dyDescent="0.25">
      <c r="A32" s="76" t="s">
        <v>16</v>
      </c>
      <c r="B32" s="77"/>
      <c r="C32" s="77"/>
      <c r="D32" s="77"/>
      <c r="E32" s="77"/>
      <c r="F32" s="77"/>
      <c r="G32" s="77"/>
      <c r="H32" s="61">
        <f>SUM(H33:K37)</f>
        <v>158</v>
      </c>
      <c r="I32" s="61"/>
      <c r="J32" s="61"/>
      <c r="K32" s="61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</row>
    <row r="33" spans="1:31" s="8" customFormat="1" ht="19.899999999999999" customHeight="1" x14ac:dyDescent="0.25">
      <c r="A33" s="78" t="s">
        <v>17</v>
      </c>
      <c r="B33" s="78"/>
      <c r="C33" s="78"/>
      <c r="D33" s="78"/>
      <c r="E33" s="78"/>
      <c r="F33" s="78"/>
      <c r="G33" s="78"/>
      <c r="H33" s="60">
        <v>40</v>
      </c>
      <c r="I33" s="60"/>
      <c r="J33" s="60"/>
      <c r="K33" s="60"/>
      <c r="L33" s="62">
        <v>59</v>
      </c>
      <c r="M33" s="62"/>
      <c r="N33" s="62"/>
      <c r="O33" s="62"/>
      <c r="P33" s="62"/>
      <c r="Q33" s="62">
        <f>H33*L33</f>
        <v>2360</v>
      </c>
      <c r="R33" s="60"/>
      <c r="S33" s="60"/>
      <c r="T33" s="60"/>
      <c r="U33" s="60"/>
      <c r="V33" s="68"/>
      <c r="W33" s="68"/>
      <c r="X33" s="68"/>
      <c r="Y33" s="68"/>
      <c r="Z33" s="68"/>
      <c r="AA33" s="62" t="str">
        <f>IF(V33="","- -",IF(V33&lt;0,"Error Importe Ofertado",IF(V33&gt;L33,"Error Importe Ofertado",H33*V33)))</f>
        <v>- -</v>
      </c>
      <c r="AB33" s="62"/>
      <c r="AC33" s="62"/>
      <c r="AD33" s="62"/>
      <c r="AE33" s="62"/>
    </row>
    <row r="34" spans="1:31" s="8" customFormat="1" ht="19.899999999999999" customHeight="1" x14ac:dyDescent="0.25">
      <c r="A34" s="78" t="s">
        <v>18</v>
      </c>
      <c r="B34" s="78"/>
      <c r="C34" s="78"/>
      <c r="D34" s="78"/>
      <c r="E34" s="78"/>
      <c r="F34" s="78"/>
      <c r="G34" s="78"/>
      <c r="H34" s="60">
        <v>30</v>
      </c>
      <c r="I34" s="60"/>
      <c r="J34" s="60"/>
      <c r="K34" s="60"/>
      <c r="L34" s="62">
        <v>22.5</v>
      </c>
      <c r="M34" s="62"/>
      <c r="N34" s="62"/>
      <c r="O34" s="62"/>
      <c r="P34" s="62"/>
      <c r="Q34" s="62">
        <f>H34*L34</f>
        <v>675</v>
      </c>
      <c r="R34" s="60"/>
      <c r="S34" s="60"/>
      <c r="T34" s="60"/>
      <c r="U34" s="60"/>
      <c r="V34" s="68"/>
      <c r="W34" s="68"/>
      <c r="X34" s="68"/>
      <c r="Y34" s="68"/>
      <c r="Z34" s="68"/>
      <c r="AA34" s="62" t="str">
        <f>IF(V34="","- -",IF(V34&lt;0,"Error Importe Ofertado",IF(V34&gt;L34,"Error Importe Ofertado",H34*V34)))</f>
        <v>- -</v>
      </c>
      <c r="AB34" s="62"/>
      <c r="AC34" s="62"/>
      <c r="AD34" s="62"/>
      <c r="AE34" s="62"/>
    </row>
    <row r="35" spans="1:31" s="8" customFormat="1" ht="19.899999999999999" customHeight="1" x14ac:dyDescent="0.25">
      <c r="A35" s="78" t="s">
        <v>19</v>
      </c>
      <c r="B35" s="78"/>
      <c r="C35" s="78"/>
      <c r="D35" s="78"/>
      <c r="E35" s="78"/>
      <c r="F35" s="78"/>
      <c r="G35" s="78"/>
      <c r="H35" s="60">
        <v>40</v>
      </c>
      <c r="I35" s="60"/>
      <c r="J35" s="60"/>
      <c r="K35" s="60"/>
      <c r="L35" s="62">
        <v>45</v>
      </c>
      <c r="M35" s="62"/>
      <c r="N35" s="62"/>
      <c r="O35" s="62"/>
      <c r="P35" s="62"/>
      <c r="Q35" s="62">
        <f>H35*L35</f>
        <v>1800</v>
      </c>
      <c r="R35" s="60"/>
      <c r="S35" s="60"/>
      <c r="T35" s="60"/>
      <c r="U35" s="60"/>
      <c r="V35" s="68"/>
      <c r="W35" s="68"/>
      <c r="X35" s="68"/>
      <c r="Y35" s="68"/>
      <c r="Z35" s="68"/>
      <c r="AA35" s="62" t="str">
        <f>IF(V35="","- -",IF(V35&lt;0,"Error Importe Ofertado",IF(V35&gt;L35,"Error Importe Ofertado",H35*V35)))</f>
        <v>- -</v>
      </c>
      <c r="AB35" s="62"/>
      <c r="AC35" s="62"/>
      <c r="AD35" s="62"/>
      <c r="AE35" s="62"/>
    </row>
    <row r="36" spans="1:31" s="8" customFormat="1" ht="19.899999999999999" customHeight="1" x14ac:dyDescent="0.25">
      <c r="A36" s="67" t="s">
        <v>20</v>
      </c>
      <c r="B36" s="67"/>
      <c r="C36" s="67"/>
      <c r="D36" s="67"/>
      <c r="E36" s="67"/>
      <c r="F36" s="67"/>
      <c r="G36" s="67"/>
      <c r="H36" s="60">
        <v>30</v>
      </c>
      <c r="I36" s="60"/>
      <c r="J36" s="60"/>
      <c r="K36" s="60"/>
      <c r="L36" s="62">
        <v>12.5</v>
      </c>
      <c r="M36" s="62"/>
      <c r="N36" s="62"/>
      <c r="O36" s="62"/>
      <c r="P36" s="62"/>
      <c r="Q36" s="62">
        <f>H36*L36</f>
        <v>375</v>
      </c>
      <c r="R36" s="60"/>
      <c r="S36" s="60"/>
      <c r="T36" s="60"/>
      <c r="U36" s="60"/>
      <c r="V36" s="68"/>
      <c r="W36" s="68"/>
      <c r="X36" s="68"/>
      <c r="Y36" s="68"/>
      <c r="Z36" s="68"/>
      <c r="AA36" s="62" t="str">
        <f>IF(V36="","- -",IF(V36&lt;0,"Error Importe Ofertado",IF(V36&gt;L36,"Error Importe Ofertado",H36*V36)))</f>
        <v>- -</v>
      </c>
      <c r="AB36" s="62"/>
      <c r="AC36" s="62"/>
      <c r="AD36" s="62"/>
      <c r="AE36" s="62"/>
    </row>
    <row r="37" spans="1:31" s="8" customFormat="1" ht="19.899999999999999" customHeight="1" x14ac:dyDescent="0.25">
      <c r="A37" s="67" t="s">
        <v>21</v>
      </c>
      <c r="B37" s="67"/>
      <c r="C37" s="67"/>
      <c r="D37" s="67"/>
      <c r="E37" s="67"/>
      <c r="F37" s="67"/>
      <c r="G37" s="67"/>
      <c r="H37" s="60">
        <v>18</v>
      </c>
      <c r="I37" s="60"/>
      <c r="J37" s="60"/>
      <c r="K37" s="60"/>
      <c r="L37" s="62">
        <v>10.5</v>
      </c>
      <c r="M37" s="62"/>
      <c r="N37" s="62"/>
      <c r="O37" s="62"/>
      <c r="P37" s="62"/>
      <c r="Q37" s="62">
        <f>H37*L37</f>
        <v>189</v>
      </c>
      <c r="R37" s="60"/>
      <c r="S37" s="60"/>
      <c r="T37" s="60"/>
      <c r="U37" s="60"/>
      <c r="V37" s="68"/>
      <c r="W37" s="68"/>
      <c r="X37" s="68"/>
      <c r="Y37" s="68"/>
      <c r="Z37" s="68"/>
      <c r="AA37" s="62" t="str">
        <f>IF(V37="","- -",IF(V37&lt;0,"Error Importe Ofertado",IF(V37&gt;L37,"Error Importe Ofertado",H37*V37)))</f>
        <v>- -</v>
      </c>
      <c r="AB37" s="62"/>
      <c r="AC37" s="62"/>
      <c r="AD37" s="62"/>
      <c r="AE37" s="62"/>
    </row>
    <row r="38" spans="1:31" s="8" customFormat="1" ht="15" customHeight="1" x14ac:dyDescent="0.25">
      <c r="A38" s="69" t="s">
        <v>22</v>
      </c>
      <c r="B38" s="69"/>
      <c r="C38" s="69"/>
      <c r="D38" s="69"/>
      <c r="E38" s="69"/>
      <c r="F38" s="69"/>
      <c r="G38" s="69"/>
      <c r="H38" s="61">
        <f>SUM(H39:K40)</f>
        <v>35</v>
      </c>
      <c r="I38" s="61"/>
      <c r="J38" s="61"/>
      <c r="K38" s="61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</row>
    <row r="39" spans="1:31" s="8" customFormat="1" ht="19.899999999999999" customHeight="1" x14ac:dyDescent="0.25">
      <c r="A39" s="67" t="s">
        <v>23</v>
      </c>
      <c r="B39" s="67"/>
      <c r="C39" s="67"/>
      <c r="D39" s="67"/>
      <c r="E39" s="67"/>
      <c r="F39" s="67"/>
      <c r="G39" s="67"/>
      <c r="H39" s="60">
        <v>25</v>
      </c>
      <c r="I39" s="60"/>
      <c r="J39" s="60"/>
      <c r="K39" s="60"/>
      <c r="L39" s="62">
        <v>17</v>
      </c>
      <c r="M39" s="62"/>
      <c r="N39" s="62"/>
      <c r="O39" s="62"/>
      <c r="P39" s="62"/>
      <c r="Q39" s="62">
        <f>H39*L39</f>
        <v>425</v>
      </c>
      <c r="R39" s="60"/>
      <c r="S39" s="60"/>
      <c r="T39" s="60"/>
      <c r="U39" s="60"/>
      <c r="V39" s="68"/>
      <c r="W39" s="68"/>
      <c r="X39" s="68"/>
      <c r="Y39" s="68"/>
      <c r="Z39" s="68"/>
      <c r="AA39" s="62" t="str">
        <f>IF(V39="","- -",IF(V39&lt;0,"Error Importe Ofertado",IF(V39&gt;L39,"Error Importe Ofertado",H39*V39)))</f>
        <v>- -</v>
      </c>
      <c r="AB39" s="62"/>
      <c r="AC39" s="62"/>
      <c r="AD39" s="62"/>
      <c r="AE39" s="62"/>
    </row>
    <row r="40" spans="1:31" s="8" customFormat="1" ht="19.899999999999999" customHeight="1" x14ac:dyDescent="0.25">
      <c r="A40" s="67" t="s">
        <v>24</v>
      </c>
      <c r="B40" s="67"/>
      <c r="C40" s="67"/>
      <c r="D40" s="67"/>
      <c r="E40" s="67"/>
      <c r="F40" s="67"/>
      <c r="G40" s="67"/>
      <c r="H40" s="60">
        <v>10</v>
      </c>
      <c r="I40" s="60"/>
      <c r="J40" s="60"/>
      <c r="K40" s="60"/>
      <c r="L40" s="62">
        <v>19</v>
      </c>
      <c r="M40" s="62"/>
      <c r="N40" s="62"/>
      <c r="O40" s="62"/>
      <c r="P40" s="62"/>
      <c r="Q40" s="62">
        <f>H40*L40</f>
        <v>190</v>
      </c>
      <c r="R40" s="60"/>
      <c r="S40" s="60"/>
      <c r="T40" s="60"/>
      <c r="U40" s="60"/>
      <c r="V40" s="68"/>
      <c r="W40" s="68"/>
      <c r="X40" s="68"/>
      <c r="Y40" s="68"/>
      <c r="Z40" s="68"/>
      <c r="AA40" s="62" t="str">
        <f>IF(V40="","- -",IF(V40&lt;0,"Error Importe Ofertado",IF(V40&gt;L40,"Error Importe Ofertado",H40*V40)))</f>
        <v>- -</v>
      </c>
      <c r="AB40" s="62"/>
      <c r="AC40" s="62"/>
      <c r="AD40" s="62"/>
      <c r="AE40" s="62"/>
    </row>
    <row r="41" spans="1:31" s="8" customFormat="1" ht="15" customHeight="1" x14ac:dyDescent="0.25">
      <c r="A41" s="69" t="s">
        <v>25</v>
      </c>
      <c r="B41" s="69"/>
      <c r="C41" s="69"/>
      <c r="D41" s="69"/>
      <c r="E41" s="69"/>
      <c r="F41" s="69"/>
      <c r="G41" s="69"/>
      <c r="H41" s="61">
        <f>H42</f>
        <v>400</v>
      </c>
      <c r="I41" s="61"/>
      <c r="J41" s="61"/>
      <c r="K41" s="61"/>
      <c r="L41" s="60"/>
      <c r="M41" s="60"/>
      <c r="N41" s="60"/>
      <c r="O41" s="60"/>
      <c r="P41" s="60"/>
      <c r="Q41" s="62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</row>
    <row r="42" spans="1:31" s="8" customFormat="1" ht="19.899999999999999" customHeight="1" x14ac:dyDescent="0.25">
      <c r="A42" s="67" t="s">
        <v>26</v>
      </c>
      <c r="B42" s="67"/>
      <c r="C42" s="67"/>
      <c r="D42" s="67"/>
      <c r="E42" s="67"/>
      <c r="F42" s="67"/>
      <c r="G42" s="67"/>
      <c r="H42" s="60">
        <v>400</v>
      </c>
      <c r="I42" s="60"/>
      <c r="J42" s="60"/>
      <c r="K42" s="60"/>
      <c r="L42" s="62">
        <v>16</v>
      </c>
      <c r="M42" s="62"/>
      <c r="N42" s="62"/>
      <c r="O42" s="62"/>
      <c r="P42" s="62"/>
      <c r="Q42" s="62">
        <f>H42*L42</f>
        <v>6400</v>
      </c>
      <c r="R42" s="60"/>
      <c r="S42" s="60"/>
      <c r="T42" s="60"/>
      <c r="U42" s="60"/>
      <c r="V42" s="68"/>
      <c r="W42" s="68"/>
      <c r="X42" s="68"/>
      <c r="Y42" s="68"/>
      <c r="Z42" s="68"/>
      <c r="AA42" s="62" t="str">
        <f>IF(V42="","- -",IF(V42&lt;0,"Error Importe Ofertado",IF(V42&gt;L42,"Error Importe Ofertado",H42*V42)))</f>
        <v>- -</v>
      </c>
      <c r="AB42" s="62"/>
      <c r="AC42" s="62"/>
      <c r="AD42" s="62"/>
      <c r="AE42" s="62"/>
    </row>
    <row r="43" spans="1:31" s="8" customFormat="1" ht="34.9" customHeight="1" x14ac:dyDescent="0.25">
      <c r="A43" s="70" t="s">
        <v>27</v>
      </c>
      <c r="B43" s="70"/>
      <c r="C43" s="70"/>
      <c r="D43" s="70"/>
      <c r="E43" s="70"/>
      <c r="F43" s="70"/>
      <c r="G43" s="70"/>
      <c r="H43" s="63">
        <f>SUM(H41,H38,H32)</f>
        <v>593</v>
      </c>
      <c r="I43" s="63"/>
      <c r="J43" s="63"/>
      <c r="K43" s="63"/>
      <c r="L43" s="61"/>
      <c r="M43" s="61"/>
      <c r="N43" s="61"/>
      <c r="O43" s="61"/>
      <c r="P43" s="61"/>
      <c r="Q43" s="64">
        <f>SUM(Q33:U42)</f>
        <v>12414</v>
      </c>
      <c r="R43" s="61"/>
      <c r="S43" s="61"/>
      <c r="T43" s="61"/>
      <c r="U43" s="61"/>
      <c r="V43" s="61"/>
      <c r="W43" s="61"/>
      <c r="X43" s="61"/>
      <c r="Y43" s="61"/>
      <c r="Z43" s="61"/>
      <c r="AA43" s="65" t="str">
        <f>IF(COUNTIF(AA33:AE42,"- -"),"Oferta incompleta o algún importe erroneno",SUM(AA33:AE42))</f>
        <v>Oferta incompleta o algún importe erroneno</v>
      </c>
      <c r="AB43" s="66"/>
      <c r="AC43" s="66"/>
      <c r="AD43" s="66"/>
      <c r="AE43" s="66"/>
    </row>
    <row r="44" spans="1:31" ht="4.9000000000000004" customHeight="1" x14ac:dyDescent="0.3"/>
    <row r="45" spans="1:31" x14ac:dyDescent="0.3">
      <c r="A45" s="1" t="s">
        <v>33</v>
      </c>
      <c r="B45" s="59"/>
      <c r="C45" s="59"/>
      <c r="D45" s="59"/>
      <c r="E45" s="59"/>
      <c r="F45" s="59"/>
      <c r="G45" s="59"/>
      <c r="H45" s="59"/>
      <c r="I45" s="59"/>
      <c r="J45" s="59"/>
      <c r="K45" s="1" t="s">
        <v>34</v>
      </c>
      <c r="L45" s="59"/>
      <c r="M45" s="59"/>
      <c r="N45" s="59"/>
      <c r="O45" s="1" t="s">
        <v>35</v>
      </c>
      <c r="P45" s="59"/>
      <c r="Q45" s="59"/>
      <c r="R45" s="59"/>
      <c r="S45" s="59"/>
      <c r="T45" s="59"/>
      <c r="U45" s="59"/>
      <c r="V45" s="1" t="s">
        <v>36</v>
      </c>
      <c r="W45" s="59"/>
      <c r="X45" s="59"/>
      <c r="Y45" s="59"/>
      <c r="Z45" s="59"/>
    </row>
    <row r="46" spans="1:31" x14ac:dyDescent="0.3"/>
    <row r="47" spans="1:31" x14ac:dyDescent="0.3">
      <c r="A47" s="1" t="s">
        <v>37</v>
      </c>
      <c r="F47" s="18" t="str">
        <f t="shared" ref="F47" si="0">IF($E$5="","",$E$5)</f>
        <v/>
      </c>
      <c r="G47" s="18"/>
      <c r="H47" s="18"/>
      <c r="I47" s="18"/>
      <c r="J47" s="18"/>
      <c r="K47" s="18"/>
      <c r="L47" s="18"/>
      <c r="M47" s="18"/>
      <c r="N47" s="18"/>
      <c r="O47" s="18"/>
    </row>
    <row r="48" spans="1:31" x14ac:dyDescent="0.3">
      <c r="A48" s="9" t="s">
        <v>38</v>
      </c>
    </row>
    <row r="49" spans="1:31" ht="30" customHeight="1" x14ac:dyDescent="0.3">
      <c r="A49" s="35" t="s">
        <v>44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6" t="s">
        <v>45</v>
      </c>
      <c r="W49" s="37"/>
      <c r="X49" s="37"/>
      <c r="Y49" s="37"/>
      <c r="Z49" s="37"/>
      <c r="AA49" s="29" t="s">
        <v>29</v>
      </c>
      <c r="AB49" s="30"/>
      <c r="AC49" s="30"/>
      <c r="AD49" s="30"/>
      <c r="AE49" s="30"/>
    </row>
    <row r="50" spans="1:31" s="6" customFormat="1" ht="14.45" customHeight="1" x14ac:dyDescent="0.25">
      <c r="A50" s="29" t="s">
        <v>46</v>
      </c>
      <c r="B50" s="30"/>
      <c r="C50" s="30" t="s">
        <v>47</v>
      </c>
      <c r="D50" s="30"/>
      <c r="E50" s="30"/>
      <c r="F50" s="30"/>
      <c r="G50" s="30"/>
      <c r="H50" s="30"/>
      <c r="I50" s="30"/>
      <c r="J50" s="30"/>
      <c r="K50" s="30"/>
      <c r="L50" s="30"/>
      <c r="M50" s="30" t="s">
        <v>48</v>
      </c>
      <c r="N50" s="30"/>
      <c r="O50" s="30"/>
      <c r="P50" s="30"/>
      <c r="Q50" s="30"/>
      <c r="R50" s="30"/>
      <c r="S50" s="30"/>
      <c r="T50" s="30"/>
      <c r="U50" s="30"/>
      <c r="V50" s="29" t="s">
        <v>49</v>
      </c>
      <c r="W50" s="30"/>
      <c r="X50" s="30"/>
      <c r="Y50" s="30"/>
      <c r="Z50" s="30"/>
      <c r="AA50" s="29" t="s">
        <v>49</v>
      </c>
      <c r="AB50" s="30"/>
      <c r="AC50" s="30"/>
      <c r="AD50" s="30"/>
      <c r="AE50" s="30"/>
    </row>
    <row r="51" spans="1:31" s="10" customFormat="1" ht="15" customHeight="1" x14ac:dyDescent="0.25">
      <c r="A51" s="29"/>
      <c r="B51" s="30"/>
      <c r="C51" s="31" t="s">
        <v>50</v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3"/>
    </row>
    <row r="52" spans="1:31" s="10" customFormat="1" ht="19.899999999999999" customHeight="1" x14ac:dyDescent="0.25">
      <c r="A52" s="47" t="s">
        <v>50</v>
      </c>
      <c r="B52" s="48"/>
      <c r="C52" s="51" t="s">
        <v>51</v>
      </c>
      <c r="D52" s="51"/>
      <c r="E52" s="51"/>
      <c r="F52" s="51"/>
      <c r="G52" s="51"/>
      <c r="H52" s="51"/>
      <c r="I52" s="51"/>
      <c r="J52" s="51"/>
      <c r="K52" s="51"/>
      <c r="L52" s="51"/>
      <c r="M52" s="51" t="s">
        <v>66</v>
      </c>
      <c r="N52" s="51"/>
      <c r="O52" s="51"/>
      <c r="P52" s="51"/>
      <c r="Q52" s="51"/>
      <c r="R52" s="51"/>
      <c r="S52" s="51"/>
      <c r="T52" s="51"/>
      <c r="U52" s="51"/>
      <c r="V52" s="52"/>
      <c r="W52" s="53"/>
      <c r="X52" s="53"/>
      <c r="Y52" s="53"/>
      <c r="Z52" s="53"/>
      <c r="AA52" s="54">
        <v>12.5</v>
      </c>
      <c r="AB52" s="55"/>
      <c r="AC52" s="55"/>
      <c r="AD52" s="55"/>
      <c r="AE52" s="55"/>
    </row>
    <row r="53" spans="1:31" s="10" customFormat="1" ht="19.899999999999999" customHeight="1" x14ac:dyDescent="0.25">
      <c r="A53" s="49"/>
      <c r="B53" s="50"/>
      <c r="C53" s="51" t="s">
        <v>52</v>
      </c>
      <c r="D53" s="51"/>
      <c r="E53" s="51"/>
      <c r="F53" s="51"/>
      <c r="G53" s="51"/>
      <c r="H53" s="51"/>
      <c r="I53" s="51"/>
      <c r="J53" s="51"/>
      <c r="K53" s="51"/>
      <c r="L53" s="51"/>
      <c r="M53" s="51" t="s">
        <v>67</v>
      </c>
      <c r="N53" s="51"/>
      <c r="O53" s="51"/>
      <c r="P53" s="51"/>
      <c r="Q53" s="51"/>
      <c r="R53" s="51"/>
      <c r="S53" s="51"/>
      <c r="T53" s="51"/>
      <c r="U53" s="51"/>
      <c r="V53" s="52"/>
      <c r="W53" s="53"/>
      <c r="X53" s="53"/>
      <c r="Y53" s="53"/>
      <c r="Z53" s="53"/>
      <c r="AA53" s="54">
        <v>59</v>
      </c>
      <c r="AB53" s="55"/>
      <c r="AC53" s="55"/>
      <c r="AD53" s="55"/>
      <c r="AE53" s="55"/>
    </row>
    <row r="54" spans="1:31" s="10" customFormat="1" ht="19.899999999999999" customHeight="1" x14ac:dyDescent="0.25">
      <c r="A54" s="49"/>
      <c r="B54" s="50"/>
      <c r="C54" s="51" t="s">
        <v>52</v>
      </c>
      <c r="D54" s="51"/>
      <c r="E54" s="51"/>
      <c r="F54" s="51"/>
      <c r="G54" s="51"/>
      <c r="H54" s="51"/>
      <c r="I54" s="51"/>
      <c r="J54" s="51"/>
      <c r="K54" s="51"/>
      <c r="L54" s="51"/>
      <c r="M54" s="56" t="s">
        <v>66</v>
      </c>
      <c r="N54" s="57"/>
      <c r="O54" s="57"/>
      <c r="P54" s="57"/>
      <c r="Q54" s="57"/>
      <c r="R54" s="57"/>
      <c r="S54" s="57"/>
      <c r="T54" s="57"/>
      <c r="U54" s="58"/>
      <c r="V54" s="52"/>
      <c r="W54" s="53"/>
      <c r="X54" s="53"/>
      <c r="Y54" s="53"/>
      <c r="Z54" s="53"/>
      <c r="AA54" s="54">
        <v>34</v>
      </c>
      <c r="AB54" s="55"/>
      <c r="AC54" s="55"/>
      <c r="AD54" s="55"/>
      <c r="AE54" s="55"/>
    </row>
    <row r="55" spans="1:31" s="10" customFormat="1" ht="19.899999999999999" customHeight="1" x14ac:dyDescent="0.25">
      <c r="A55" s="49"/>
      <c r="B55" s="50"/>
      <c r="C55" s="51" t="s">
        <v>53</v>
      </c>
      <c r="D55" s="51"/>
      <c r="E55" s="51"/>
      <c r="F55" s="51"/>
      <c r="G55" s="51"/>
      <c r="H55" s="51"/>
      <c r="I55" s="51"/>
      <c r="J55" s="51"/>
      <c r="K55" s="51"/>
      <c r="L55" s="51"/>
      <c r="M55" s="51" t="s">
        <v>67</v>
      </c>
      <c r="N55" s="51"/>
      <c r="O55" s="51"/>
      <c r="P55" s="51"/>
      <c r="Q55" s="51"/>
      <c r="R55" s="51"/>
      <c r="S55" s="51"/>
      <c r="T55" s="51"/>
      <c r="U55" s="51"/>
      <c r="V55" s="52"/>
      <c r="W55" s="53"/>
      <c r="X55" s="53"/>
      <c r="Y55" s="53"/>
      <c r="Z55" s="53"/>
      <c r="AA55" s="54">
        <v>59</v>
      </c>
      <c r="AB55" s="55"/>
      <c r="AC55" s="55"/>
      <c r="AD55" s="55"/>
      <c r="AE55" s="55"/>
    </row>
    <row r="56" spans="1:31" s="10" customFormat="1" ht="19.899999999999999" customHeight="1" x14ac:dyDescent="0.25">
      <c r="A56" s="49"/>
      <c r="B56" s="50"/>
      <c r="C56" s="51" t="s">
        <v>53</v>
      </c>
      <c r="D56" s="51"/>
      <c r="E56" s="51"/>
      <c r="F56" s="51"/>
      <c r="G56" s="51"/>
      <c r="H56" s="51"/>
      <c r="I56" s="51"/>
      <c r="J56" s="51"/>
      <c r="K56" s="51"/>
      <c r="L56" s="51"/>
      <c r="M56" s="56" t="s">
        <v>66</v>
      </c>
      <c r="N56" s="57"/>
      <c r="O56" s="57"/>
      <c r="P56" s="57"/>
      <c r="Q56" s="57"/>
      <c r="R56" s="57"/>
      <c r="S56" s="57"/>
      <c r="T56" s="57"/>
      <c r="U56" s="58"/>
      <c r="V56" s="52"/>
      <c r="W56" s="53"/>
      <c r="X56" s="53"/>
      <c r="Y56" s="53"/>
      <c r="Z56" s="53"/>
      <c r="AA56" s="54">
        <v>34</v>
      </c>
      <c r="AB56" s="55"/>
      <c r="AC56" s="55"/>
      <c r="AD56" s="55"/>
      <c r="AE56" s="55"/>
    </row>
    <row r="57" spans="1:31" s="10" customFormat="1" ht="19.899999999999999" customHeight="1" x14ac:dyDescent="0.25">
      <c r="A57" s="49"/>
      <c r="B57" s="50"/>
      <c r="C57" s="51" t="s">
        <v>54</v>
      </c>
      <c r="D57" s="51"/>
      <c r="E57" s="51"/>
      <c r="F57" s="51"/>
      <c r="G57" s="51"/>
      <c r="H57" s="51"/>
      <c r="I57" s="51"/>
      <c r="J57" s="51"/>
      <c r="K57" s="51"/>
      <c r="L57" s="51"/>
      <c r="M57" s="51" t="s">
        <v>67</v>
      </c>
      <c r="N57" s="51"/>
      <c r="O57" s="51"/>
      <c r="P57" s="51"/>
      <c r="Q57" s="51"/>
      <c r="R57" s="51"/>
      <c r="S57" s="51"/>
      <c r="T57" s="51"/>
      <c r="U57" s="51"/>
      <c r="V57" s="52"/>
      <c r="W57" s="53"/>
      <c r="X57" s="53"/>
      <c r="Y57" s="53"/>
      <c r="Z57" s="53"/>
      <c r="AA57" s="54">
        <v>59</v>
      </c>
      <c r="AB57" s="55"/>
      <c r="AC57" s="55"/>
      <c r="AD57" s="55"/>
      <c r="AE57" s="55"/>
    </row>
    <row r="58" spans="1:31" s="10" customFormat="1" ht="19.899999999999999" customHeight="1" x14ac:dyDescent="0.25">
      <c r="A58" s="49"/>
      <c r="B58" s="50"/>
      <c r="C58" s="51" t="s">
        <v>54</v>
      </c>
      <c r="D58" s="51"/>
      <c r="E58" s="51"/>
      <c r="F58" s="51"/>
      <c r="G58" s="51"/>
      <c r="H58" s="51"/>
      <c r="I58" s="51"/>
      <c r="J58" s="51"/>
      <c r="K58" s="51"/>
      <c r="L58" s="51"/>
      <c r="M58" s="56" t="s">
        <v>66</v>
      </c>
      <c r="N58" s="57"/>
      <c r="O58" s="57"/>
      <c r="P58" s="57"/>
      <c r="Q58" s="57"/>
      <c r="R58" s="57"/>
      <c r="S58" s="57"/>
      <c r="T58" s="57"/>
      <c r="U58" s="58"/>
      <c r="V58" s="52"/>
      <c r="W58" s="53"/>
      <c r="X58" s="53"/>
      <c r="Y58" s="53"/>
      <c r="Z58" s="53"/>
      <c r="AA58" s="54">
        <v>34</v>
      </c>
      <c r="AB58" s="55"/>
      <c r="AC58" s="55"/>
      <c r="AD58" s="55"/>
      <c r="AE58" s="55"/>
    </row>
    <row r="59" spans="1:31" s="10" customFormat="1" ht="19.899999999999999" customHeight="1" x14ac:dyDescent="0.25">
      <c r="A59" s="49"/>
      <c r="B59" s="50"/>
      <c r="C59" s="51" t="s">
        <v>55</v>
      </c>
      <c r="D59" s="51"/>
      <c r="E59" s="51"/>
      <c r="F59" s="51"/>
      <c r="G59" s="51"/>
      <c r="H59" s="51"/>
      <c r="I59" s="51"/>
      <c r="J59" s="51"/>
      <c r="K59" s="51"/>
      <c r="L59" s="51"/>
      <c r="M59" s="51" t="s">
        <v>67</v>
      </c>
      <c r="N59" s="51"/>
      <c r="O59" s="51"/>
      <c r="P59" s="51"/>
      <c r="Q59" s="51"/>
      <c r="R59" s="51"/>
      <c r="S59" s="51"/>
      <c r="T59" s="51"/>
      <c r="U59" s="51"/>
      <c r="V59" s="52"/>
      <c r="W59" s="53"/>
      <c r="X59" s="53"/>
      <c r="Y59" s="53"/>
      <c r="Z59" s="53"/>
      <c r="AA59" s="54">
        <v>59</v>
      </c>
      <c r="AB59" s="55"/>
      <c r="AC59" s="55"/>
      <c r="AD59" s="55"/>
      <c r="AE59" s="55"/>
    </row>
    <row r="60" spans="1:31" s="10" customFormat="1" ht="19.899999999999999" customHeight="1" x14ac:dyDescent="0.25">
      <c r="A60" s="49"/>
      <c r="B60" s="50"/>
      <c r="C60" s="51" t="s">
        <v>55</v>
      </c>
      <c r="D60" s="51"/>
      <c r="E60" s="51"/>
      <c r="F60" s="51"/>
      <c r="G60" s="51"/>
      <c r="H60" s="51"/>
      <c r="I60" s="51"/>
      <c r="J60" s="51"/>
      <c r="K60" s="51"/>
      <c r="L60" s="51"/>
      <c r="M60" s="56" t="s">
        <v>66</v>
      </c>
      <c r="N60" s="57"/>
      <c r="O60" s="57"/>
      <c r="P60" s="57"/>
      <c r="Q60" s="57"/>
      <c r="R60" s="57"/>
      <c r="S60" s="57"/>
      <c r="T60" s="57"/>
      <c r="U60" s="58"/>
      <c r="V60" s="52"/>
      <c r="W60" s="53"/>
      <c r="X60" s="53"/>
      <c r="Y60" s="53"/>
      <c r="Z60" s="53"/>
      <c r="AA60" s="54">
        <v>34</v>
      </c>
      <c r="AB60" s="55"/>
      <c r="AC60" s="55"/>
      <c r="AD60" s="55"/>
      <c r="AE60" s="55"/>
    </row>
    <row r="61" spans="1:31" s="10" customFormat="1" ht="19.899999999999999" customHeight="1" x14ac:dyDescent="0.25">
      <c r="A61" s="49"/>
      <c r="B61" s="50"/>
      <c r="C61" s="51" t="s">
        <v>56</v>
      </c>
      <c r="D61" s="51"/>
      <c r="E61" s="51"/>
      <c r="F61" s="51"/>
      <c r="G61" s="51"/>
      <c r="H61" s="51"/>
      <c r="I61" s="51"/>
      <c r="J61" s="51"/>
      <c r="K61" s="51"/>
      <c r="L61" s="51"/>
      <c r="M61" s="51" t="s">
        <v>67</v>
      </c>
      <c r="N61" s="51"/>
      <c r="O61" s="51"/>
      <c r="P61" s="51"/>
      <c r="Q61" s="51"/>
      <c r="R61" s="51"/>
      <c r="S61" s="51"/>
      <c r="T61" s="51"/>
      <c r="U61" s="51"/>
      <c r="V61" s="52"/>
      <c r="W61" s="53"/>
      <c r="X61" s="53"/>
      <c r="Y61" s="53"/>
      <c r="Z61" s="53"/>
      <c r="AA61" s="54">
        <v>59</v>
      </c>
      <c r="AB61" s="55"/>
      <c r="AC61" s="55"/>
      <c r="AD61" s="55"/>
      <c r="AE61" s="55"/>
    </row>
    <row r="62" spans="1:31" s="10" customFormat="1" ht="19.899999999999999" customHeight="1" x14ac:dyDescent="0.25">
      <c r="A62" s="49"/>
      <c r="B62" s="50"/>
      <c r="C62" s="51" t="s">
        <v>56</v>
      </c>
      <c r="D62" s="51"/>
      <c r="E62" s="51"/>
      <c r="F62" s="51"/>
      <c r="G62" s="51"/>
      <c r="H62" s="51"/>
      <c r="I62" s="51"/>
      <c r="J62" s="51"/>
      <c r="K62" s="51"/>
      <c r="L62" s="51"/>
      <c r="M62" s="56" t="s">
        <v>66</v>
      </c>
      <c r="N62" s="57"/>
      <c r="O62" s="57"/>
      <c r="P62" s="57"/>
      <c r="Q62" s="57"/>
      <c r="R62" s="57"/>
      <c r="S62" s="57"/>
      <c r="T62" s="57"/>
      <c r="U62" s="58"/>
      <c r="V62" s="52"/>
      <c r="W62" s="53"/>
      <c r="X62" s="53"/>
      <c r="Y62" s="53"/>
      <c r="Z62" s="53"/>
      <c r="AA62" s="54">
        <v>34</v>
      </c>
      <c r="AB62" s="55"/>
      <c r="AC62" s="55"/>
      <c r="AD62" s="55"/>
      <c r="AE62" s="55"/>
    </row>
    <row r="63" spans="1:31" s="10" customFormat="1" ht="19.899999999999999" customHeight="1" x14ac:dyDescent="0.25">
      <c r="A63" s="49"/>
      <c r="B63" s="50"/>
      <c r="C63" s="51" t="s">
        <v>57</v>
      </c>
      <c r="D63" s="51"/>
      <c r="E63" s="51"/>
      <c r="F63" s="51"/>
      <c r="G63" s="51"/>
      <c r="H63" s="51"/>
      <c r="I63" s="51"/>
      <c r="J63" s="51"/>
      <c r="K63" s="51"/>
      <c r="L63" s="51"/>
      <c r="M63" s="51" t="s">
        <v>67</v>
      </c>
      <c r="N63" s="51"/>
      <c r="O63" s="51"/>
      <c r="P63" s="51"/>
      <c r="Q63" s="51"/>
      <c r="R63" s="51"/>
      <c r="S63" s="51"/>
      <c r="T63" s="51"/>
      <c r="U63" s="51"/>
      <c r="V63" s="52"/>
      <c r="W63" s="53"/>
      <c r="X63" s="53"/>
      <c r="Y63" s="53"/>
      <c r="Z63" s="53"/>
      <c r="AA63" s="54">
        <v>59</v>
      </c>
      <c r="AB63" s="55"/>
      <c r="AC63" s="55"/>
      <c r="AD63" s="55"/>
      <c r="AE63" s="55"/>
    </row>
    <row r="64" spans="1:31" s="10" customFormat="1" ht="19.899999999999999" customHeight="1" x14ac:dyDescent="0.25">
      <c r="A64" s="49"/>
      <c r="B64" s="50"/>
      <c r="C64" s="51" t="s">
        <v>57</v>
      </c>
      <c r="D64" s="51"/>
      <c r="E64" s="51"/>
      <c r="F64" s="51"/>
      <c r="G64" s="51"/>
      <c r="H64" s="51"/>
      <c r="I64" s="51"/>
      <c r="J64" s="51"/>
      <c r="K64" s="51"/>
      <c r="L64" s="51"/>
      <c r="M64" s="56" t="s">
        <v>66</v>
      </c>
      <c r="N64" s="57"/>
      <c r="O64" s="57"/>
      <c r="P64" s="57"/>
      <c r="Q64" s="57"/>
      <c r="R64" s="57"/>
      <c r="S64" s="57"/>
      <c r="T64" s="57"/>
      <c r="U64" s="58"/>
      <c r="V64" s="52"/>
      <c r="W64" s="53"/>
      <c r="X64" s="53"/>
      <c r="Y64" s="53"/>
      <c r="Z64" s="53"/>
      <c r="AA64" s="54">
        <v>34</v>
      </c>
      <c r="AB64" s="55"/>
      <c r="AC64" s="55"/>
      <c r="AD64" s="55"/>
      <c r="AE64" s="55"/>
    </row>
    <row r="65" spans="1:31" s="10" customFormat="1" ht="19.899999999999999" customHeight="1" x14ac:dyDescent="0.25">
      <c r="A65" s="49"/>
      <c r="B65" s="50"/>
      <c r="C65" s="51" t="s">
        <v>58</v>
      </c>
      <c r="D65" s="51"/>
      <c r="E65" s="51"/>
      <c r="F65" s="51"/>
      <c r="G65" s="51"/>
      <c r="H65" s="51"/>
      <c r="I65" s="51"/>
      <c r="J65" s="51"/>
      <c r="K65" s="51"/>
      <c r="L65" s="51"/>
      <c r="M65" s="51" t="s">
        <v>67</v>
      </c>
      <c r="N65" s="51"/>
      <c r="O65" s="51"/>
      <c r="P65" s="51"/>
      <c r="Q65" s="51"/>
      <c r="R65" s="51"/>
      <c r="S65" s="51"/>
      <c r="T65" s="51"/>
      <c r="U65" s="51"/>
      <c r="V65" s="52"/>
      <c r="W65" s="53"/>
      <c r="X65" s="53"/>
      <c r="Y65" s="53"/>
      <c r="Z65" s="53"/>
      <c r="AA65" s="54">
        <v>59</v>
      </c>
      <c r="AB65" s="55"/>
      <c r="AC65" s="55"/>
      <c r="AD65" s="55"/>
      <c r="AE65" s="55"/>
    </row>
    <row r="66" spans="1:31" s="10" customFormat="1" ht="19.899999999999999" customHeight="1" x14ac:dyDescent="0.25">
      <c r="A66" s="49"/>
      <c r="B66" s="50"/>
      <c r="C66" s="51" t="s">
        <v>58</v>
      </c>
      <c r="D66" s="51"/>
      <c r="E66" s="51"/>
      <c r="F66" s="51"/>
      <c r="G66" s="51"/>
      <c r="H66" s="51"/>
      <c r="I66" s="51"/>
      <c r="J66" s="51"/>
      <c r="K66" s="51"/>
      <c r="L66" s="51"/>
      <c r="M66" s="56" t="s">
        <v>66</v>
      </c>
      <c r="N66" s="57"/>
      <c r="O66" s="57"/>
      <c r="P66" s="57"/>
      <c r="Q66" s="57"/>
      <c r="R66" s="57"/>
      <c r="S66" s="57"/>
      <c r="T66" s="57"/>
      <c r="U66" s="58"/>
      <c r="V66" s="52"/>
      <c r="W66" s="53"/>
      <c r="X66" s="53"/>
      <c r="Y66" s="53"/>
      <c r="Z66" s="53"/>
      <c r="AA66" s="54">
        <v>34</v>
      </c>
      <c r="AB66" s="55"/>
      <c r="AC66" s="55"/>
      <c r="AD66" s="55"/>
      <c r="AE66" s="55"/>
    </row>
    <row r="67" spans="1:31" s="10" customFormat="1" ht="19.899999999999999" customHeight="1" x14ac:dyDescent="0.25">
      <c r="A67" s="49"/>
      <c r="B67" s="50"/>
      <c r="C67" s="51" t="s">
        <v>59</v>
      </c>
      <c r="D67" s="51"/>
      <c r="E67" s="51"/>
      <c r="F67" s="51"/>
      <c r="G67" s="51"/>
      <c r="H67" s="51"/>
      <c r="I67" s="51"/>
      <c r="J67" s="51"/>
      <c r="K67" s="51"/>
      <c r="L67" s="51"/>
      <c r="M67" s="51" t="s">
        <v>67</v>
      </c>
      <c r="N67" s="51"/>
      <c r="O67" s="51"/>
      <c r="P67" s="51"/>
      <c r="Q67" s="51"/>
      <c r="R67" s="51"/>
      <c r="S67" s="51"/>
      <c r="T67" s="51"/>
      <c r="U67" s="51"/>
      <c r="V67" s="52"/>
      <c r="W67" s="53"/>
      <c r="X67" s="53"/>
      <c r="Y67" s="53"/>
      <c r="Z67" s="53"/>
      <c r="AA67" s="54">
        <v>59</v>
      </c>
      <c r="AB67" s="55"/>
      <c r="AC67" s="55"/>
      <c r="AD67" s="55"/>
      <c r="AE67" s="55"/>
    </row>
    <row r="68" spans="1:31" s="10" customFormat="1" ht="19.899999999999999" customHeight="1" x14ac:dyDescent="0.25">
      <c r="A68" s="49"/>
      <c r="B68" s="50"/>
      <c r="C68" s="51" t="s">
        <v>59</v>
      </c>
      <c r="D68" s="51"/>
      <c r="E68" s="51"/>
      <c r="F68" s="51"/>
      <c r="G68" s="51"/>
      <c r="H68" s="51"/>
      <c r="I68" s="51"/>
      <c r="J68" s="51"/>
      <c r="K68" s="51"/>
      <c r="L68" s="51"/>
      <c r="M68" s="56" t="s">
        <v>66</v>
      </c>
      <c r="N68" s="57"/>
      <c r="O68" s="57"/>
      <c r="P68" s="57"/>
      <c r="Q68" s="57"/>
      <c r="R68" s="57"/>
      <c r="S68" s="57"/>
      <c r="T68" s="57"/>
      <c r="U68" s="58"/>
      <c r="V68" s="52"/>
      <c r="W68" s="53"/>
      <c r="X68" s="53"/>
      <c r="Y68" s="53"/>
      <c r="Z68" s="53"/>
      <c r="AA68" s="54">
        <v>34</v>
      </c>
      <c r="AB68" s="55"/>
      <c r="AC68" s="55"/>
      <c r="AD68" s="55"/>
      <c r="AE68" s="55"/>
    </row>
    <row r="69" spans="1:31" s="10" customFormat="1" ht="19.899999999999999" customHeight="1" x14ac:dyDescent="0.25">
      <c r="A69" s="49"/>
      <c r="B69" s="50"/>
      <c r="C69" s="51" t="s">
        <v>60</v>
      </c>
      <c r="D69" s="51"/>
      <c r="E69" s="51"/>
      <c r="F69" s="51"/>
      <c r="G69" s="51"/>
      <c r="H69" s="51"/>
      <c r="I69" s="51"/>
      <c r="J69" s="51"/>
      <c r="K69" s="51"/>
      <c r="L69" s="51"/>
      <c r="M69" s="51" t="s">
        <v>67</v>
      </c>
      <c r="N69" s="51"/>
      <c r="O69" s="51"/>
      <c r="P69" s="51"/>
      <c r="Q69" s="51"/>
      <c r="R69" s="51"/>
      <c r="S69" s="51"/>
      <c r="T69" s="51"/>
      <c r="U69" s="51"/>
      <c r="V69" s="52"/>
      <c r="W69" s="53"/>
      <c r="X69" s="53"/>
      <c r="Y69" s="53"/>
      <c r="Z69" s="53"/>
      <c r="AA69" s="54">
        <v>59</v>
      </c>
      <c r="AB69" s="55"/>
      <c r="AC69" s="55"/>
      <c r="AD69" s="55"/>
      <c r="AE69" s="55"/>
    </row>
    <row r="70" spans="1:31" s="10" customFormat="1" ht="19.899999999999999" customHeight="1" x14ac:dyDescent="0.25">
      <c r="A70" s="49"/>
      <c r="B70" s="50"/>
      <c r="C70" s="51" t="s">
        <v>60</v>
      </c>
      <c r="D70" s="51"/>
      <c r="E70" s="51"/>
      <c r="F70" s="51"/>
      <c r="G70" s="51"/>
      <c r="H70" s="51"/>
      <c r="I70" s="51"/>
      <c r="J70" s="51"/>
      <c r="K70" s="51"/>
      <c r="L70" s="51"/>
      <c r="M70" s="56" t="s">
        <v>66</v>
      </c>
      <c r="N70" s="57"/>
      <c r="O70" s="57"/>
      <c r="P70" s="57"/>
      <c r="Q70" s="57"/>
      <c r="R70" s="57"/>
      <c r="S70" s="57"/>
      <c r="T70" s="57"/>
      <c r="U70" s="58"/>
      <c r="V70" s="52"/>
      <c r="W70" s="53"/>
      <c r="X70" s="53"/>
      <c r="Y70" s="53"/>
      <c r="Z70" s="53"/>
      <c r="AA70" s="54">
        <v>34</v>
      </c>
      <c r="AB70" s="55"/>
      <c r="AC70" s="55"/>
      <c r="AD70" s="55"/>
      <c r="AE70" s="55"/>
    </row>
    <row r="71" spans="1:31" s="10" customFormat="1" ht="19.899999999999999" customHeight="1" x14ac:dyDescent="0.25">
      <c r="A71" s="49"/>
      <c r="B71" s="50"/>
      <c r="C71" s="51" t="s">
        <v>61</v>
      </c>
      <c r="D71" s="51"/>
      <c r="E71" s="51"/>
      <c r="F71" s="51"/>
      <c r="G71" s="51"/>
      <c r="H71" s="51"/>
      <c r="I71" s="51"/>
      <c r="J71" s="51"/>
      <c r="K71" s="51"/>
      <c r="L71" s="51"/>
      <c r="M71" s="51" t="s">
        <v>67</v>
      </c>
      <c r="N71" s="51"/>
      <c r="O71" s="51"/>
      <c r="P71" s="51"/>
      <c r="Q71" s="51"/>
      <c r="R71" s="51"/>
      <c r="S71" s="51"/>
      <c r="T71" s="51"/>
      <c r="U71" s="51"/>
      <c r="V71" s="52"/>
      <c r="W71" s="53"/>
      <c r="X71" s="53"/>
      <c r="Y71" s="53"/>
      <c r="Z71" s="53"/>
      <c r="AA71" s="54">
        <v>59</v>
      </c>
      <c r="AB71" s="55"/>
      <c r="AC71" s="55"/>
      <c r="AD71" s="55"/>
      <c r="AE71" s="55"/>
    </row>
    <row r="72" spans="1:31" s="10" customFormat="1" ht="19.899999999999999" customHeight="1" x14ac:dyDescent="0.25">
      <c r="A72" s="49"/>
      <c r="B72" s="50"/>
      <c r="C72" s="51" t="s">
        <v>61</v>
      </c>
      <c r="D72" s="51"/>
      <c r="E72" s="51"/>
      <c r="F72" s="51"/>
      <c r="G72" s="51"/>
      <c r="H72" s="51"/>
      <c r="I72" s="51"/>
      <c r="J72" s="51"/>
      <c r="K72" s="51"/>
      <c r="L72" s="51"/>
      <c r="M72" s="56" t="s">
        <v>66</v>
      </c>
      <c r="N72" s="57"/>
      <c r="O72" s="57"/>
      <c r="P72" s="57"/>
      <c r="Q72" s="57"/>
      <c r="R72" s="57"/>
      <c r="S72" s="57"/>
      <c r="T72" s="57"/>
      <c r="U72" s="58"/>
      <c r="V72" s="52"/>
      <c r="W72" s="53"/>
      <c r="X72" s="53"/>
      <c r="Y72" s="53"/>
      <c r="Z72" s="53"/>
      <c r="AA72" s="54">
        <v>34</v>
      </c>
      <c r="AB72" s="55"/>
      <c r="AC72" s="55"/>
      <c r="AD72" s="55"/>
      <c r="AE72" s="55"/>
    </row>
    <row r="73" spans="1:31" s="10" customFormat="1" ht="19.899999999999999" customHeight="1" x14ac:dyDescent="0.25">
      <c r="A73" s="49"/>
      <c r="B73" s="50"/>
      <c r="C73" s="51" t="s">
        <v>62</v>
      </c>
      <c r="D73" s="51"/>
      <c r="E73" s="51"/>
      <c r="F73" s="51"/>
      <c r="G73" s="51"/>
      <c r="H73" s="51"/>
      <c r="I73" s="51"/>
      <c r="J73" s="51"/>
      <c r="K73" s="51"/>
      <c r="L73" s="51"/>
      <c r="M73" s="51" t="s">
        <v>67</v>
      </c>
      <c r="N73" s="51"/>
      <c r="O73" s="51"/>
      <c r="P73" s="51"/>
      <c r="Q73" s="51"/>
      <c r="R73" s="51"/>
      <c r="S73" s="51"/>
      <c r="T73" s="51"/>
      <c r="U73" s="51"/>
      <c r="V73" s="52"/>
      <c r="W73" s="53"/>
      <c r="X73" s="53"/>
      <c r="Y73" s="53"/>
      <c r="Z73" s="53"/>
      <c r="AA73" s="54">
        <v>59</v>
      </c>
      <c r="AB73" s="55"/>
      <c r="AC73" s="55"/>
      <c r="AD73" s="55"/>
      <c r="AE73" s="55"/>
    </row>
    <row r="74" spans="1:31" s="10" customFormat="1" ht="19.899999999999999" customHeight="1" x14ac:dyDescent="0.25">
      <c r="A74" s="49"/>
      <c r="B74" s="50"/>
      <c r="C74" s="51" t="s">
        <v>62</v>
      </c>
      <c r="D74" s="51"/>
      <c r="E74" s="51"/>
      <c r="F74" s="51"/>
      <c r="G74" s="51"/>
      <c r="H74" s="51"/>
      <c r="I74" s="51"/>
      <c r="J74" s="51"/>
      <c r="K74" s="51"/>
      <c r="L74" s="51"/>
      <c r="M74" s="56" t="s">
        <v>66</v>
      </c>
      <c r="N74" s="57"/>
      <c r="O74" s="57"/>
      <c r="P74" s="57"/>
      <c r="Q74" s="57"/>
      <c r="R74" s="57"/>
      <c r="S74" s="57"/>
      <c r="T74" s="57"/>
      <c r="U74" s="58"/>
      <c r="V74" s="52"/>
      <c r="W74" s="53"/>
      <c r="X74" s="53"/>
      <c r="Y74" s="53"/>
      <c r="Z74" s="53"/>
      <c r="AA74" s="54">
        <v>34</v>
      </c>
      <c r="AB74" s="55"/>
      <c r="AC74" s="55"/>
      <c r="AD74" s="55"/>
      <c r="AE74" s="55"/>
    </row>
    <row r="75" spans="1:31" s="10" customFormat="1" ht="19.899999999999999" customHeight="1" x14ac:dyDescent="0.25">
      <c r="A75" s="49"/>
      <c r="B75" s="50"/>
      <c r="C75" s="51" t="s">
        <v>63</v>
      </c>
      <c r="D75" s="51"/>
      <c r="E75" s="51"/>
      <c r="F75" s="51"/>
      <c r="G75" s="51"/>
      <c r="H75" s="51"/>
      <c r="I75" s="51"/>
      <c r="J75" s="51"/>
      <c r="K75" s="51"/>
      <c r="L75" s="51"/>
      <c r="M75" s="51" t="s">
        <v>67</v>
      </c>
      <c r="N75" s="51"/>
      <c r="O75" s="51"/>
      <c r="P75" s="51"/>
      <c r="Q75" s="51"/>
      <c r="R75" s="51"/>
      <c r="S75" s="51"/>
      <c r="T75" s="51"/>
      <c r="U75" s="51"/>
      <c r="V75" s="52"/>
      <c r="W75" s="53"/>
      <c r="X75" s="53"/>
      <c r="Y75" s="53"/>
      <c r="Z75" s="53"/>
      <c r="AA75" s="54">
        <v>59</v>
      </c>
      <c r="AB75" s="55"/>
      <c r="AC75" s="55"/>
      <c r="AD75" s="55"/>
      <c r="AE75" s="55"/>
    </row>
    <row r="76" spans="1:31" s="10" customFormat="1" ht="19.899999999999999" customHeight="1" x14ac:dyDescent="0.25">
      <c r="A76" s="49"/>
      <c r="B76" s="50"/>
      <c r="C76" s="51" t="s">
        <v>63</v>
      </c>
      <c r="D76" s="51"/>
      <c r="E76" s="51"/>
      <c r="F76" s="51"/>
      <c r="G76" s="51"/>
      <c r="H76" s="51"/>
      <c r="I76" s="51"/>
      <c r="J76" s="51"/>
      <c r="K76" s="51"/>
      <c r="L76" s="51"/>
      <c r="M76" s="56" t="s">
        <v>66</v>
      </c>
      <c r="N76" s="57"/>
      <c r="O76" s="57"/>
      <c r="P76" s="57"/>
      <c r="Q76" s="57"/>
      <c r="R76" s="57"/>
      <c r="S76" s="57"/>
      <c r="T76" s="57"/>
      <c r="U76" s="58"/>
      <c r="V76" s="52"/>
      <c r="W76" s="53"/>
      <c r="X76" s="53"/>
      <c r="Y76" s="53"/>
      <c r="Z76" s="53"/>
      <c r="AA76" s="54">
        <v>34</v>
      </c>
      <c r="AB76" s="55"/>
      <c r="AC76" s="55"/>
      <c r="AD76" s="55"/>
      <c r="AE76" s="55"/>
    </row>
    <row r="77" spans="1:31" s="10" customFormat="1" ht="19.899999999999999" customHeight="1" x14ac:dyDescent="0.25">
      <c r="A77" s="49"/>
      <c r="B77" s="50"/>
      <c r="C77" s="51" t="s">
        <v>64</v>
      </c>
      <c r="D77" s="51"/>
      <c r="E77" s="51"/>
      <c r="F77" s="51"/>
      <c r="G77" s="51"/>
      <c r="H77" s="51"/>
      <c r="I77" s="51"/>
      <c r="J77" s="51"/>
      <c r="K77" s="51"/>
      <c r="L77" s="51"/>
      <c r="M77" s="51" t="s">
        <v>67</v>
      </c>
      <c r="N77" s="51"/>
      <c r="O77" s="51"/>
      <c r="P77" s="51"/>
      <c r="Q77" s="51"/>
      <c r="R77" s="51"/>
      <c r="S77" s="51"/>
      <c r="T77" s="51"/>
      <c r="U77" s="51"/>
      <c r="V77" s="52"/>
      <c r="W77" s="53"/>
      <c r="X77" s="53"/>
      <c r="Y77" s="53"/>
      <c r="Z77" s="53"/>
      <c r="AA77" s="54">
        <v>59</v>
      </c>
      <c r="AB77" s="55"/>
      <c r="AC77" s="55"/>
      <c r="AD77" s="55"/>
      <c r="AE77" s="55"/>
    </row>
    <row r="78" spans="1:31" s="10" customFormat="1" ht="19.899999999999999" customHeight="1" x14ac:dyDescent="0.25">
      <c r="A78" s="49"/>
      <c r="B78" s="50"/>
      <c r="C78" s="51" t="s">
        <v>64</v>
      </c>
      <c r="D78" s="51"/>
      <c r="E78" s="51"/>
      <c r="F78" s="51"/>
      <c r="G78" s="51"/>
      <c r="H78" s="51"/>
      <c r="I78" s="51"/>
      <c r="J78" s="51"/>
      <c r="K78" s="51"/>
      <c r="L78" s="51"/>
      <c r="M78" s="56" t="s">
        <v>66</v>
      </c>
      <c r="N78" s="57"/>
      <c r="O78" s="57"/>
      <c r="P78" s="57"/>
      <c r="Q78" s="57"/>
      <c r="R78" s="57"/>
      <c r="S78" s="57"/>
      <c r="T78" s="57"/>
      <c r="U78" s="58"/>
      <c r="V78" s="52"/>
      <c r="W78" s="53"/>
      <c r="X78" s="53"/>
      <c r="Y78" s="53"/>
      <c r="Z78" s="53"/>
      <c r="AA78" s="54">
        <v>34</v>
      </c>
      <c r="AB78" s="55"/>
      <c r="AC78" s="55"/>
      <c r="AD78" s="55"/>
      <c r="AE78" s="55"/>
    </row>
    <row r="79" spans="1:31" s="10" customFormat="1" ht="19.899999999999999" customHeight="1" x14ac:dyDescent="0.25">
      <c r="A79" s="49"/>
      <c r="B79" s="50"/>
      <c r="C79" s="51" t="s">
        <v>65</v>
      </c>
      <c r="D79" s="51"/>
      <c r="E79" s="51"/>
      <c r="F79" s="51"/>
      <c r="G79" s="51"/>
      <c r="H79" s="51"/>
      <c r="I79" s="51"/>
      <c r="J79" s="51"/>
      <c r="K79" s="51"/>
      <c r="L79" s="51"/>
      <c r="M79" s="51" t="s">
        <v>67</v>
      </c>
      <c r="N79" s="51"/>
      <c r="O79" s="51"/>
      <c r="P79" s="51"/>
      <c r="Q79" s="51"/>
      <c r="R79" s="51"/>
      <c r="S79" s="51"/>
      <c r="T79" s="51"/>
      <c r="U79" s="51"/>
      <c r="V79" s="52"/>
      <c r="W79" s="53"/>
      <c r="X79" s="53"/>
      <c r="Y79" s="53"/>
      <c r="Z79" s="53"/>
      <c r="AA79" s="54">
        <v>59</v>
      </c>
      <c r="AB79" s="55"/>
      <c r="AC79" s="55"/>
      <c r="AD79" s="55"/>
      <c r="AE79" s="55"/>
    </row>
    <row r="80" spans="1:31" s="10" customFormat="1" ht="19.899999999999999" customHeight="1" x14ac:dyDescent="0.25">
      <c r="A80" s="49"/>
      <c r="B80" s="50"/>
      <c r="C80" s="51" t="s">
        <v>65</v>
      </c>
      <c r="D80" s="51"/>
      <c r="E80" s="51"/>
      <c r="F80" s="51"/>
      <c r="G80" s="51"/>
      <c r="H80" s="51"/>
      <c r="I80" s="51"/>
      <c r="J80" s="51"/>
      <c r="K80" s="51"/>
      <c r="L80" s="51"/>
      <c r="M80" s="56" t="s">
        <v>66</v>
      </c>
      <c r="N80" s="57"/>
      <c r="O80" s="57"/>
      <c r="P80" s="57"/>
      <c r="Q80" s="57"/>
      <c r="R80" s="57"/>
      <c r="S80" s="57"/>
      <c r="T80" s="57"/>
      <c r="U80" s="58"/>
      <c r="V80" s="52"/>
      <c r="W80" s="53"/>
      <c r="X80" s="53"/>
      <c r="Y80" s="53"/>
      <c r="Z80" s="53"/>
      <c r="AA80" s="54">
        <v>34</v>
      </c>
      <c r="AB80" s="55"/>
      <c r="AC80" s="55"/>
      <c r="AD80" s="55"/>
      <c r="AE80" s="55"/>
    </row>
    <row r="81" spans="1:31" ht="4.9000000000000004" customHeight="1" x14ac:dyDescent="0.3"/>
    <row r="82" spans="1:31" x14ac:dyDescent="0.3">
      <c r="A82" s="1" t="s">
        <v>33</v>
      </c>
      <c r="B82" s="17" t="str">
        <f>IF($B$45="","",$B$45)</f>
        <v/>
      </c>
      <c r="C82" s="17"/>
      <c r="D82" s="17"/>
      <c r="E82" s="17"/>
      <c r="F82" s="17"/>
      <c r="G82" s="17"/>
      <c r="H82" s="17"/>
      <c r="I82" s="17"/>
      <c r="J82" s="17"/>
      <c r="K82" s="1" t="s">
        <v>34</v>
      </c>
      <c r="L82" s="17" t="str">
        <f>IF($L$45="","",$L$45)</f>
        <v/>
      </c>
      <c r="M82" s="17"/>
      <c r="N82" s="17"/>
      <c r="O82" s="1" t="s">
        <v>35</v>
      </c>
      <c r="P82" s="17" t="str">
        <f>IF($P$45="","",$P$45)</f>
        <v/>
      </c>
      <c r="Q82" s="17"/>
      <c r="R82" s="17"/>
      <c r="S82" s="17"/>
      <c r="T82" s="17"/>
      <c r="U82" s="17"/>
      <c r="V82" s="1" t="s">
        <v>36</v>
      </c>
      <c r="W82" s="17" t="str">
        <f t="shared" ref="W82" si="1">IF($W$45="","",$W$45)</f>
        <v/>
      </c>
      <c r="X82" s="17"/>
      <c r="Y82" s="17"/>
      <c r="Z82" s="17"/>
    </row>
    <row r="83" spans="1:31" x14ac:dyDescent="0.3"/>
    <row r="84" spans="1:31" x14ac:dyDescent="0.3">
      <c r="A84" s="1" t="s">
        <v>37</v>
      </c>
      <c r="F84" s="18" t="str">
        <f>IF($E$5="","",$E$5)</f>
        <v/>
      </c>
      <c r="G84" s="18"/>
      <c r="H84" s="18"/>
      <c r="I84" s="18"/>
      <c r="J84" s="18"/>
      <c r="K84" s="18"/>
      <c r="L84" s="18"/>
      <c r="M84" s="18"/>
      <c r="N84" s="18"/>
      <c r="O84" s="18"/>
    </row>
    <row r="85" spans="1:31" x14ac:dyDescent="0.3">
      <c r="A85" s="9" t="s">
        <v>38</v>
      </c>
    </row>
    <row r="86" spans="1:31" x14ac:dyDescent="0.3"/>
    <row r="87" spans="1:31" ht="30" customHeight="1" x14ac:dyDescent="0.3">
      <c r="A87" s="35" t="s">
        <v>120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6" t="s">
        <v>45</v>
      </c>
      <c r="W87" s="37"/>
      <c r="X87" s="37"/>
      <c r="Y87" s="37"/>
      <c r="Z87" s="37"/>
      <c r="AA87" s="29" t="s">
        <v>29</v>
      </c>
      <c r="AB87" s="30"/>
      <c r="AC87" s="30"/>
      <c r="AD87" s="30"/>
      <c r="AE87" s="30"/>
    </row>
    <row r="88" spans="1:31" s="6" customFormat="1" ht="14.45" customHeight="1" x14ac:dyDescent="0.25">
      <c r="A88" s="29" t="s">
        <v>46</v>
      </c>
      <c r="B88" s="30"/>
      <c r="C88" s="30" t="s">
        <v>47</v>
      </c>
      <c r="D88" s="30"/>
      <c r="E88" s="30"/>
      <c r="F88" s="30"/>
      <c r="G88" s="30"/>
      <c r="H88" s="30"/>
      <c r="I88" s="30"/>
      <c r="J88" s="30"/>
      <c r="K88" s="30"/>
      <c r="L88" s="30"/>
      <c r="M88" s="30" t="s">
        <v>48</v>
      </c>
      <c r="N88" s="30"/>
      <c r="O88" s="30"/>
      <c r="P88" s="30"/>
      <c r="Q88" s="30"/>
      <c r="R88" s="30"/>
      <c r="S88" s="30"/>
      <c r="T88" s="30"/>
      <c r="U88" s="30"/>
      <c r="V88" s="29" t="s">
        <v>49</v>
      </c>
      <c r="W88" s="30"/>
      <c r="X88" s="30"/>
      <c r="Y88" s="30"/>
      <c r="Z88" s="30"/>
      <c r="AA88" s="29" t="s">
        <v>49</v>
      </c>
      <c r="AB88" s="30"/>
      <c r="AC88" s="30"/>
      <c r="AD88" s="30"/>
      <c r="AE88" s="30"/>
    </row>
    <row r="89" spans="1:31" s="10" customFormat="1" ht="14.45" customHeight="1" x14ac:dyDescent="0.25">
      <c r="A89" s="29"/>
      <c r="B89" s="30"/>
      <c r="C89" s="31" t="s">
        <v>73</v>
      </c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3"/>
    </row>
    <row r="90" spans="1:31" s="10" customFormat="1" ht="12" customHeight="1" x14ac:dyDescent="0.25">
      <c r="A90" s="34" t="s">
        <v>73</v>
      </c>
      <c r="B90" s="34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9"/>
      <c r="N90" s="40"/>
      <c r="O90" s="40"/>
      <c r="P90" s="40"/>
      <c r="Q90" s="40"/>
      <c r="R90" s="40"/>
      <c r="S90" s="40"/>
      <c r="T90" s="40"/>
      <c r="U90" s="41"/>
      <c r="V90" s="45"/>
      <c r="W90" s="46"/>
      <c r="X90" s="46"/>
      <c r="Y90" s="46"/>
      <c r="Z90" s="46"/>
      <c r="AA90" s="26"/>
      <c r="AB90" s="27"/>
      <c r="AC90" s="27"/>
      <c r="AD90" s="27"/>
      <c r="AE90" s="28"/>
    </row>
    <row r="91" spans="1:31" s="10" customFormat="1" ht="12" customHeight="1" x14ac:dyDescent="0.25">
      <c r="A91" s="34"/>
      <c r="B91" s="34"/>
      <c r="C91" s="38" t="s">
        <v>74</v>
      </c>
      <c r="D91" s="38"/>
      <c r="E91" s="38"/>
      <c r="F91" s="38"/>
      <c r="G91" s="38"/>
      <c r="H91" s="38"/>
      <c r="I91" s="38"/>
      <c r="J91" s="38"/>
      <c r="K91" s="38"/>
      <c r="L91" s="38"/>
      <c r="M91" s="39"/>
      <c r="N91" s="40"/>
      <c r="O91" s="40"/>
      <c r="P91" s="40"/>
      <c r="Q91" s="40"/>
      <c r="R91" s="40"/>
      <c r="S91" s="40"/>
      <c r="T91" s="40"/>
      <c r="U91" s="41"/>
      <c r="V91" s="45"/>
      <c r="W91" s="46"/>
      <c r="X91" s="46"/>
      <c r="Y91" s="46"/>
      <c r="Z91" s="46"/>
      <c r="AA91" s="26">
        <v>56</v>
      </c>
      <c r="AB91" s="27"/>
      <c r="AC91" s="27"/>
      <c r="AD91" s="27"/>
      <c r="AE91" s="28"/>
    </row>
    <row r="92" spans="1:31" s="10" customFormat="1" ht="12" customHeight="1" x14ac:dyDescent="0.25">
      <c r="A92" s="34"/>
      <c r="B92" s="34"/>
      <c r="C92" s="38" t="s">
        <v>75</v>
      </c>
      <c r="D92" s="38"/>
      <c r="E92" s="38"/>
      <c r="F92" s="38"/>
      <c r="G92" s="38"/>
      <c r="H92" s="38"/>
      <c r="I92" s="38"/>
      <c r="J92" s="38"/>
      <c r="K92" s="38"/>
      <c r="L92" s="38"/>
      <c r="M92" s="39" t="s">
        <v>116</v>
      </c>
      <c r="N92" s="40"/>
      <c r="O92" s="40"/>
      <c r="P92" s="40"/>
      <c r="Q92" s="40"/>
      <c r="R92" s="40"/>
      <c r="S92" s="40"/>
      <c r="T92" s="40"/>
      <c r="U92" s="41"/>
      <c r="V92" s="45"/>
      <c r="W92" s="46"/>
      <c r="X92" s="46"/>
      <c r="Y92" s="46"/>
      <c r="Z92" s="46"/>
      <c r="AA92" s="26">
        <v>56</v>
      </c>
      <c r="AB92" s="27"/>
      <c r="AC92" s="27"/>
      <c r="AD92" s="27"/>
      <c r="AE92" s="28"/>
    </row>
    <row r="93" spans="1:31" s="10" customFormat="1" ht="12" customHeight="1" x14ac:dyDescent="0.25">
      <c r="A93" s="34"/>
      <c r="B93" s="34"/>
      <c r="C93" s="38" t="s">
        <v>76</v>
      </c>
      <c r="D93" s="38"/>
      <c r="E93" s="38"/>
      <c r="F93" s="38"/>
      <c r="G93" s="38"/>
      <c r="H93" s="38"/>
      <c r="I93" s="38"/>
      <c r="J93" s="38"/>
      <c r="K93" s="38"/>
      <c r="L93" s="38"/>
      <c r="M93" s="39"/>
      <c r="N93" s="40"/>
      <c r="O93" s="40"/>
      <c r="P93" s="40"/>
      <c r="Q93" s="40"/>
      <c r="R93" s="40"/>
      <c r="S93" s="40"/>
      <c r="T93" s="40"/>
      <c r="U93" s="41"/>
      <c r="V93" s="45"/>
      <c r="W93" s="46"/>
      <c r="X93" s="46"/>
      <c r="Y93" s="46"/>
      <c r="Z93" s="46"/>
      <c r="AA93" s="26">
        <v>56</v>
      </c>
      <c r="AB93" s="27"/>
      <c r="AC93" s="27"/>
      <c r="AD93" s="27"/>
      <c r="AE93" s="28"/>
    </row>
    <row r="94" spans="1:31" s="10" customFormat="1" ht="12" customHeight="1" x14ac:dyDescent="0.25">
      <c r="A94" s="34"/>
      <c r="B94" s="34"/>
      <c r="C94" s="38" t="s">
        <v>77</v>
      </c>
      <c r="D94" s="38"/>
      <c r="E94" s="38"/>
      <c r="F94" s="38"/>
      <c r="G94" s="38"/>
      <c r="H94" s="38"/>
      <c r="I94" s="38"/>
      <c r="J94" s="38"/>
      <c r="K94" s="38"/>
      <c r="L94" s="38"/>
      <c r="M94" s="39"/>
      <c r="N94" s="40"/>
      <c r="O94" s="40"/>
      <c r="P94" s="40"/>
      <c r="Q94" s="40"/>
      <c r="R94" s="40"/>
      <c r="S94" s="40"/>
      <c r="T94" s="40"/>
      <c r="U94" s="41"/>
      <c r="V94" s="23"/>
      <c r="W94" s="24"/>
      <c r="X94" s="24"/>
      <c r="Y94" s="24"/>
      <c r="Z94" s="25"/>
      <c r="AA94" s="26">
        <v>266</v>
      </c>
      <c r="AB94" s="27"/>
      <c r="AC94" s="27"/>
      <c r="AD94" s="27"/>
      <c r="AE94" s="28"/>
    </row>
    <row r="95" spans="1:31" s="10" customFormat="1" ht="12" customHeight="1" x14ac:dyDescent="0.25">
      <c r="A95" s="34"/>
      <c r="B95" s="34"/>
      <c r="C95" s="38" t="s">
        <v>78</v>
      </c>
      <c r="D95" s="38"/>
      <c r="E95" s="38"/>
      <c r="F95" s="38"/>
      <c r="G95" s="38"/>
      <c r="H95" s="38"/>
      <c r="I95" s="38"/>
      <c r="J95" s="38"/>
      <c r="K95" s="38"/>
      <c r="L95" s="38"/>
      <c r="M95" s="39" t="s">
        <v>117</v>
      </c>
      <c r="N95" s="40"/>
      <c r="O95" s="40"/>
      <c r="P95" s="40"/>
      <c r="Q95" s="40"/>
      <c r="R95" s="40"/>
      <c r="S95" s="40"/>
      <c r="T95" s="40"/>
      <c r="U95" s="41"/>
      <c r="V95" s="23"/>
      <c r="W95" s="24"/>
      <c r="X95" s="24"/>
      <c r="Y95" s="24"/>
      <c r="Z95" s="25"/>
      <c r="AA95" s="26">
        <v>130</v>
      </c>
      <c r="AB95" s="27"/>
      <c r="AC95" s="27"/>
      <c r="AD95" s="27"/>
      <c r="AE95" s="28"/>
    </row>
    <row r="96" spans="1:31" s="10" customFormat="1" ht="12" customHeight="1" x14ac:dyDescent="0.25">
      <c r="A96" s="34"/>
      <c r="B96" s="34"/>
      <c r="C96" s="38" t="s">
        <v>79</v>
      </c>
      <c r="D96" s="38"/>
      <c r="E96" s="38"/>
      <c r="F96" s="38"/>
      <c r="G96" s="38"/>
      <c r="H96" s="38"/>
      <c r="I96" s="38"/>
      <c r="J96" s="38"/>
      <c r="K96" s="38"/>
      <c r="L96" s="38"/>
      <c r="M96" s="39" t="s">
        <v>117</v>
      </c>
      <c r="N96" s="40"/>
      <c r="O96" s="40"/>
      <c r="P96" s="40"/>
      <c r="Q96" s="40"/>
      <c r="R96" s="40"/>
      <c r="S96" s="40"/>
      <c r="T96" s="40"/>
      <c r="U96" s="41"/>
      <c r="V96" s="23"/>
      <c r="W96" s="24"/>
      <c r="X96" s="24"/>
      <c r="Y96" s="24"/>
      <c r="Z96" s="25"/>
      <c r="AA96" s="26">
        <v>130</v>
      </c>
      <c r="AB96" s="27"/>
      <c r="AC96" s="27"/>
      <c r="AD96" s="27"/>
      <c r="AE96" s="28"/>
    </row>
    <row r="97" spans="1:31" s="10" customFormat="1" ht="12" customHeight="1" x14ac:dyDescent="0.25">
      <c r="A97" s="34"/>
      <c r="B97" s="34"/>
      <c r="C97" s="38" t="s">
        <v>78</v>
      </c>
      <c r="D97" s="38"/>
      <c r="E97" s="38"/>
      <c r="F97" s="38"/>
      <c r="G97" s="38"/>
      <c r="H97" s="38"/>
      <c r="I97" s="38"/>
      <c r="J97" s="38"/>
      <c r="K97" s="38"/>
      <c r="L97" s="38"/>
      <c r="M97" s="39" t="s">
        <v>118</v>
      </c>
      <c r="N97" s="40"/>
      <c r="O97" s="40"/>
      <c r="P97" s="40"/>
      <c r="Q97" s="40"/>
      <c r="R97" s="40"/>
      <c r="S97" s="40"/>
      <c r="T97" s="40"/>
      <c r="U97" s="41"/>
      <c r="V97" s="23"/>
      <c r="W97" s="24"/>
      <c r="X97" s="24"/>
      <c r="Y97" s="24"/>
      <c r="Z97" s="25"/>
      <c r="AA97" s="26">
        <v>112</v>
      </c>
      <c r="AB97" s="27"/>
      <c r="AC97" s="27"/>
      <c r="AD97" s="27"/>
      <c r="AE97" s="28"/>
    </row>
    <row r="98" spans="1:31" s="10" customFormat="1" ht="12" customHeight="1" x14ac:dyDescent="0.25">
      <c r="A98" s="34"/>
      <c r="B98" s="34"/>
      <c r="C98" s="38" t="s">
        <v>79</v>
      </c>
      <c r="D98" s="38"/>
      <c r="E98" s="38"/>
      <c r="F98" s="38"/>
      <c r="G98" s="38"/>
      <c r="H98" s="38"/>
      <c r="I98" s="38"/>
      <c r="J98" s="38"/>
      <c r="K98" s="38"/>
      <c r="L98" s="38"/>
      <c r="M98" s="39" t="s">
        <v>118</v>
      </c>
      <c r="N98" s="40"/>
      <c r="O98" s="40"/>
      <c r="P98" s="40"/>
      <c r="Q98" s="40"/>
      <c r="R98" s="40"/>
      <c r="S98" s="40"/>
      <c r="T98" s="40"/>
      <c r="U98" s="41"/>
      <c r="V98" s="23"/>
      <c r="W98" s="24"/>
      <c r="X98" s="24"/>
      <c r="Y98" s="24"/>
      <c r="Z98" s="25"/>
      <c r="AA98" s="26">
        <v>112</v>
      </c>
      <c r="AB98" s="27"/>
      <c r="AC98" s="27"/>
      <c r="AD98" s="27"/>
      <c r="AE98" s="28"/>
    </row>
    <row r="99" spans="1:31" s="10" customFormat="1" ht="19.899999999999999" customHeight="1" x14ac:dyDescent="0.25">
      <c r="A99" s="34"/>
      <c r="B99" s="34"/>
      <c r="C99" s="19" t="s">
        <v>80</v>
      </c>
      <c r="D99" s="19"/>
      <c r="E99" s="19"/>
      <c r="F99" s="19"/>
      <c r="G99" s="19"/>
      <c r="H99" s="19"/>
      <c r="I99" s="19"/>
      <c r="J99" s="19"/>
      <c r="K99" s="19"/>
      <c r="L99" s="19"/>
      <c r="M99" s="39"/>
      <c r="N99" s="40"/>
      <c r="O99" s="40"/>
      <c r="P99" s="40"/>
      <c r="Q99" s="40"/>
      <c r="R99" s="40"/>
      <c r="S99" s="40"/>
      <c r="T99" s="40"/>
      <c r="U99" s="41"/>
      <c r="V99" s="23"/>
      <c r="W99" s="24"/>
      <c r="X99" s="24"/>
      <c r="Y99" s="24"/>
      <c r="Z99" s="25"/>
      <c r="AA99" s="26">
        <v>91</v>
      </c>
      <c r="AB99" s="27"/>
      <c r="AC99" s="27"/>
      <c r="AD99" s="27"/>
      <c r="AE99" s="28"/>
    </row>
    <row r="100" spans="1:31" s="10" customFormat="1" ht="12" customHeight="1" x14ac:dyDescent="0.25">
      <c r="A100" s="34"/>
      <c r="B100" s="34"/>
      <c r="C100" s="38" t="s">
        <v>81</v>
      </c>
      <c r="D100" s="38"/>
      <c r="E100" s="38"/>
      <c r="F100" s="38"/>
      <c r="G100" s="38"/>
      <c r="H100" s="38"/>
      <c r="I100" s="38"/>
      <c r="J100" s="38"/>
      <c r="K100" s="38"/>
      <c r="L100" s="38"/>
      <c r="M100" s="39"/>
      <c r="N100" s="40"/>
      <c r="O100" s="40"/>
      <c r="P100" s="40"/>
      <c r="Q100" s="40"/>
      <c r="R100" s="40"/>
      <c r="S100" s="40"/>
      <c r="T100" s="40"/>
      <c r="U100" s="41"/>
      <c r="V100" s="23"/>
      <c r="W100" s="24"/>
      <c r="X100" s="24"/>
      <c r="Y100" s="24"/>
      <c r="Z100" s="25"/>
      <c r="AA100" s="26">
        <v>115</v>
      </c>
      <c r="AB100" s="27"/>
      <c r="AC100" s="27"/>
      <c r="AD100" s="27"/>
      <c r="AE100" s="28"/>
    </row>
    <row r="101" spans="1:31" s="10" customFormat="1" ht="12" customHeight="1" x14ac:dyDescent="0.25">
      <c r="A101" s="34"/>
      <c r="B101" s="34"/>
      <c r="C101" s="38" t="s">
        <v>82</v>
      </c>
      <c r="D101" s="38"/>
      <c r="E101" s="38"/>
      <c r="F101" s="38"/>
      <c r="G101" s="38"/>
      <c r="H101" s="38"/>
      <c r="I101" s="38"/>
      <c r="J101" s="38"/>
      <c r="K101" s="38"/>
      <c r="L101" s="38"/>
      <c r="M101" s="39"/>
      <c r="N101" s="40"/>
      <c r="O101" s="40"/>
      <c r="P101" s="40"/>
      <c r="Q101" s="40"/>
      <c r="R101" s="40"/>
      <c r="S101" s="40"/>
      <c r="T101" s="40"/>
      <c r="U101" s="41"/>
      <c r="V101" s="23"/>
      <c r="W101" s="24"/>
      <c r="X101" s="24"/>
      <c r="Y101" s="24"/>
      <c r="Z101" s="25"/>
      <c r="AA101" s="26">
        <v>61</v>
      </c>
      <c r="AB101" s="27"/>
      <c r="AC101" s="27"/>
      <c r="AD101" s="27"/>
      <c r="AE101" s="28"/>
    </row>
    <row r="102" spans="1:31" s="10" customFormat="1" ht="12" customHeight="1" x14ac:dyDescent="0.25">
      <c r="A102" s="34"/>
      <c r="B102" s="34"/>
      <c r="C102" s="38" t="s">
        <v>83</v>
      </c>
      <c r="D102" s="38"/>
      <c r="E102" s="38"/>
      <c r="F102" s="38"/>
      <c r="G102" s="38"/>
      <c r="H102" s="38"/>
      <c r="I102" s="38"/>
      <c r="J102" s="38"/>
      <c r="K102" s="38"/>
      <c r="L102" s="38"/>
      <c r="M102" s="39"/>
      <c r="N102" s="40"/>
      <c r="O102" s="40"/>
      <c r="P102" s="40"/>
      <c r="Q102" s="40"/>
      <c r="R102" s="40"/>
      <c r="S102" s="40"/>
      <c r="T102" s="40"/>
      <c r="U102" s="41"/>
      <c r="V102" s="23"/>
      <c r="W102" s="24"/>
      <c r="X102" s="24"/>
      <c r="Y102" s="24"/>
      <c r="Z102" s="25"/>
      <c r="AA102" s="26">
        <v>178</v>
      </c>
      <c r="AB102" s="27"/>
      <c r="AC102" s="27"/>
      <c r="AD102" s="27"/>
      <c r="AE102" s="28"/>
    </row>
    <row r="103" spans="1:31" s="10" customFormat="1" ht="12" customHeight="1" x14ac:dyDescent="0.25">
      <c r="A103" s="34"/>
      <c r="B103" s="34"/>
      <c r="C103" s="38" t="s">
        <v>84</v>
      </c>
      <c r="D103" s="38"/>
      <c r="E103" s="38"/>
      <c r="F103" s="38"/>
      <c r="G103" s="38"/>
      <c r="H103" s="38"/>
      <c r="I103" s="38"/>
      <c r="J103" s="38"/>
      <c r="K103" s="38"/>
      <c r="L103" s="38"/>
      <c r="M103" s="39"/>
      <c r="N103" s="40"/>
      <c r="O103" s="40"/>
      <c r="P103" s="40"/>
      <c r="Q103" s="40"/>
      <c r="R103" s="40"/>
      <c r="S103" s="40"/>
      <c r="T103" s="40"/>
      <c r="U103" s="41"/>
      <c r="V103" s="23"/>
      <c r="W103" s="24"/>
      <c r="X103" s="24"/>
      <c r="Y103" s="24"/>
      <c r="Z103" s="25"/>
      <c r="AA103" s="26">
        <v>178</v>
      </c>
      <c r="AB103" s="27"/>
      <c r="AC103" s="27"/>
      <c r="AD103" s="27"/>
      <c r="AE103" s="28"/>
    </row>
    <row r="104" spans="1:31" s="10" customFormat="1" ht="12" customHeight="1" x14ac:dyDescent="0.25">
      <c r="A104" s="34"/>
      <c r="B104" s="34"/>
      <c r="C104" s="38" t="s">
        <v>85</v>
      </c>
      <c r="D104" s="38"/>
      <c r="E104" s="38"/>
      <c r="F104" s="38"/>
      <c r="G104" s="38"/>
      <c r="H104" s="38"/>
      <c r="I104" s="38"/>
      <c r="J104" s="38"/>
      <c r="K104" s="38"/>
      <c r="L104" s="38"/>
      <c r="M104" s="39"/>
      <c r="N104" s="40"/>
      <c r="O104" s="40"/>
      <c r="P104" s="40"/>
      <c r="Q104" s="40"/>
      <c r="R104" s="40"/>
      <c r="S104" s="40"/>
      <c r="T104" s="40"/>
      <c r="U104" s="41"/>
      <c r="V104" s="23"/>
      <c r="W104" s="24"/>
      <c r="X104" s="24"/>
      <c r="Y104" s="24"/>
      <c r="Z104" s="25"/>
      <c r="AA104" s="26">
        <v>130</v>
      </c>
      <c r="AB104" s="27"/>
      <c r="AC104" s="27"/>
      <c r="AD104" s="27"/>
      <c r="AE104" s="28"/>
    </row>
    <row r="105" spans="1:31" s="10" customFormat="1" ht="12" customHeight="1" x14ac:dyDescent="0.25">
      <c r="A105" s="34"/>
      <c r="B105" s="34"/>
      <c r="C105" s="38" t="s">
        <v>86</v>
      </c>
      <c r="D105" s="38"/>
      <c r="E105" s="38"/>
      <c r="F105" s="38"/>
      <c r="G105" s="38"/>
      <c r="H105" s="38"/>
      <c r="I105" s="38"/>
      <c r="J105" s="38"/>
      <c r="K105" s="38"/>
      <c r="L105" s="38"/>
      <c r="M105" s="39"/>
      <c r="N105" s="40"/>
      <c r="O105" s="40"/>
      <c r="P105" s="40"/>
      <c r="Q105" s="40"/>
      <c r="R105" s="40"/>
      <c r="S105" s="40"/>
      <c r="T105" s="40"/>
      <c r="U105" s="41"/>
      <c r="V105" s="23"/>
      <c r="W105" s="24"/>
      <c r="X105" s="24"/>
      <c r="Y105" s="24"/>
      <c r="Z105" s="25"/>
      <c r="AA105" s="26">
        <v>52</v>
      </c>
      <c r="AB105" s="27"/>
      <c r="AC105" s="27"/>
      <c r="AD105" s="27"/>
      <c r="AE105" s="28"/>
    </row>
    <row r="106" spans="1:31" s="10" customFormat="1" ht="12" customHeight="1" x14ac:dyDescent="0.25">
      <c r="A106" s="34"/>
      <c r="B106" s="34"/>
      <c r="C106" s="38" t="s">
        <v>87</v>
      </c>
      <c r="D106" s="38"/>
      <c r="E106" s="38"/>
      <c r="F106" s="38"/>
      <c r="G106" s="38"/>
      <c r="H106" s="38"/>
      <c r="I106" s="38"/>
      <c r="J106" s="38"/>
      <c r="K106" s="38"/>
      <c r="L106" s="38"/>
      <c r="M106" s="39"/>
      <c r="N106" s="40"/>
      <c r="O106" s="40"/>
      <c r="P106" s="40"/>
      <c r="Q106" s="40"/>
      <c r="R106" s="40"/>
      <c r="S106" s="40"/>
      <c r="T106" s="40"/>
      <c r="U106" s="41"/>
      <c r="V106" s="23"/>
      <c r="W106" s="24"/>
      <c r="X106" s="24"/>
      <c r="Y106" s="24"/>
      <c r="Z106" s="25"/>
      <c r="AA106" s="26">
        <v>41</v>
      </c>
      <c r="AB106" s="27"/>
      <c r="AC106" s="27"/>
      <c r="AD106" s="27"/>
      <c r="AE106" s="28"/>
    </row>
    <row r="107" spans="1:31" s="10" customFormat="1" ht="12" customHeight="1" x14ac:dyDescent="0.25">
      <c r="A107" s="34"/>
      <c r="B107" s="34"/>
      <c r="C107" s="38" t="s">
        <v>88</v>
      </c>
      <c r="D107" s="38"/>
      <c r="E107" s="38"/>
      <c r="F107" s="38"/>
      <c r="G107" s="38"/>
      <c r="H107" s="38"/>
      <c r="I107" s="38"/>
      <c r="J107" s="38"/>
      <c r="K107" s="38"/>
      <c r="L107" s="38"/>
      <c r="M107" s="39"/>
      <c r="N107" s="40"/>
      <c r="O107" s="40"/>
      <c r="P107" s="40"/>
      <c r="Q107" s="40"/>
      <c r="R107" s="40"/>
      <c r="S107" s="40"/>
      <c r="T107" s="40"/>
      <c r="U107" s="41"/>
      <c r="V107" s="23"/>
      <c r="W107" s="24"/>
      <c r="X107" s="24"/>
      <c r="Y107" s="24"/>
      <c r="Z107" s="25"/>
      <c r="AA107" s="26">
        <v>39</v>
      </c>
      <c r="AB107" s="27"/>
      <c r="AC107" s="27"/>
      <c r="AD107" s="27"/>
      <c r="AE107" s="28"/>
    </row>
    <row r="108" spans="1:31" s="10" customFormat="1" ht="12" customHeight="1" x14ac:dyDescent="0.25">
      <c r="A108" s="34"/>
      <c r="B108" s="34"/>
      <c r="C108" s="38" t="s">
        <v>89</v>
      </c>
      <c r="D108" s="38"/>
      <c r="E108" s="38"/>
      <c r="F108" s="38"/>
      <c r="G108" s="38"/>
      <c r="H108" s="38"/>
      <c r="I108" s="38"/>
      <c r="J108" s="38"/>
      <c r="K108" s="38"/>
      <c r="L108" s="38"/>
      <c r="M108" s="39"/>
      <c r="N108" s="40"/>
      <c r="O108" s="40"/>
      <c r="P108" s="40"/>
      <c r="Q108" s="40"/>
      <c r="R108" s="40"/>
      <c r="S108" s="40"/>
      <c r="T108" s="40"/>
      <c r="U108" s="41"/>
      <c r="V108" s="23"/>
      <c r="W108" s="24"/>
      <c r="X108" s="24"/>
      <c r="Y108" s="24"/>
      <c r="Z108" s="25"/>
      <c r="AA108" s="26">
        <v>52</v>
      </c>
      <c r="AB108" s="27"/>
      <c r="AC108" s="27"/>
      <c r="AD108" s="27"/>
      <c r="AE108" s="28"/>
    </row>
    <row r="109" spans="1:31" s="10" customFormat="1" ht="12" customHeight="1" x14ac:dyDescent="0.25">
      <c r="A109" s="34"/>
      <c r="B109" s="34"/>
      <c r="C109" s="38" t="s">
        <v>90</v>
      </c>
      <c r="D109" s="38"/>
      <c r="E109" s="38"/>
      <c r="F109" s="38"/>
      <c r="G109" s="38"/>
      <c r="H109" s="38"/>
      <c r="I109" s="38"/>
      <c r="J109" s="38"/>
      <c r="K109" s="38"/>
      <c r="L109" s="38"/>
      <c r="M109" s="39"/>
      <c r="N109" s="40"/>
      <c r="O109" s="40"/>
      <c r="P109" s="40"/>
      <c r="Q109" s="40"/>
      <c r="R109" s="40"/>
      <c r="S109" s="40"/>
      <c r="T109" s="40"/>
      <c r="U109" s="41"/>
      <c r="V109" s="23"/>
      <c r="W109" s="24"/>
      <c r="X109" s="24"/>
      <c r="Y109" s="24"/>
      <c r="Z109" s="25"/>
      <c r="AA109" s="26">
        <v>65</v>
      </c>
      <c r="AB109" s="27"/>
      <c r="AC109" s="27"/>
      <c r="AD109" s="27"/>
      <c r="AE109" s="28"/>
    </row>
    <row r="110" spans="1:31" s="10" customFormat="1" ht="12" customHeight="1" x14ac:dyDescent="0.25">
      <c r="A110" s="34"/>
      <c r="B110" s="34"/>
      <c r="C110" s="38" t="s">
        <v>91</v>
      </c>
      <c r="D110" s="38"/>
      <c r="E110" s="38"/>
      <c r="F110" s="38"/>
      <c r="G110" s="38"/>
      <c r="H110" s="38"/>
      <c r="I110" s="38"/>
      <c r="J110" s="38"/>
      <c r="K110" s="38"/>
      <c r="L110" s="38"/>
      <c r="M110" s="39"/>
      <c r="N110" s="40"/>
      <c r="O110" s="40"/>
      <c r="P110" s="40"/>
      <c r="Q110" s="40"/>
      <c r="R110" s="40"/>
      <c r="S110" s="40"/>
      <c r="T110" s="40"/>
      <c r="U110" s="41"/>
      <c r="V110" s="23"/>
      <c r="W110" s="24"/>
      <c r="X110" s="24"/>
      <c r="Y110" s="24"/>
      <c r="Z110" s="25"/>
      <c r="AA110" s="26">
        <v>29</v>
      </c>
      <c r="AB110" s="27"/>
      <c r="AC110" s="27"/>
      <c r="AD110" s="27"/>
      <c r="AE110" s="28"/>
    </row>
    <row r="111" spans="1:31" s="10" customFormat="1" ht="12" customHeight="1" x14ac:dyDescent="0.25">
      <c r="A111" s="34"/>
      <c r="B111" s="34"/>
      <c r="C111" s="38" t="s">
        <v>92</v>
      </c>
      <c r="D111" s="38"/>
      <c r="E111" s="38"/>
      <c r="F111" s="38"/>
      <c r="G111" s="38"/>
      <c r="H111" s="38"/>
      <c r="I111" s="38"/>
      <c r="J111" s="38"/>
      <c r="K111" s="38"/>
      <c r="L111" s="38"/>
      <c r="M111" s="39"/>
      <c r="N111" s="40"/>
      <c r="O111" s="40"/>
      <c r="P111" s="40"/>
      <c r="Q111" s="40"/>
      <c r="R111" s="40"/>
      <c r="S111" s="40"/>
      <c r="T111" s="40"/>
      <c r="U111" s="41"/>
      <c r="V111" s="23"/>
      <c r="W111" s="24"/>
      <c r="X111" s="24"/>
      <c r="Y111" s="24"/>
      <c r="Z111" s="25"/>
      <c r="AA111" s="26">
        <v>35</v>
      </c>
      <c r="AB111" s="27"/>
      <c r="AC111" s="27"/>
      <c r="AD111" s="27"/>
      <c r="AE111" s="28"/>
    </row>
    <row r="112" spans="1:31" s="10" customFormat="1" ht="12" customHeight="1" x14ac:dyDescent="0.25">
      <c r="A112" s="34"/>
      <c r="B112" s="34"/>
      <c r="C112" s="38" t="s">
        <v>93</v>
      </c>
      <c r="D112" s="38"/>
      <c r="E112" s="38"/>
      <c r="F112" s="38"/>
      <c r="G112" s="38"/>
      <c r="H112" s="38"/>
      <c r="I112" s="38"/>
      <c r="J112" s="38"/>
      <c r="K112" s="38"/>
      <c r="L112" s="38"/>
      <c r="M112" s="39"/>
      <c r="N112" s="40"/>
      <c r="O112" s="40"/>
      <c r="P112" s="40"/>
      <c r="Q112" s="40"/>
      <c r="R112" s="40"/>
      <c r="S112" s="40"/>
      <c r="T112" s="40"/>
      <c r="U112" s="41"/>
      <c r="V112" s="23"/>
      <c r="W112" s="24"/>
      <c r="X112" s="24"/>
      <c r="Y112" s="24"/>
      <c r="Z112" s="25"/>
      <c r="AA112" s="26">
        <v>46</v>
      </c>
      <c r="AB112" s="27"/>
      <c r="AC112" s="27"/>
      <c r="AD112" s="27"/>
      <c r="AE112" s="28"/>
    </row>
    <row r="113" spans="1:31" s="10" customFormat="1" ht="12" customHeight="1" x14ac:dyDescent="0.25">
      <c r="A113" s="34"/>
      <c r="B113" s="34"/>
      <c r="C113" s="38" t="s">
        <v>94</v>
      </c>
      <c r="D113" s="38"/>
      <c r="E113" s="38"/>
      <c r="F113" s="38"/>
      <c r="G113" s="38"/>
      <c r="H113" s="38"/>
      <c r="I113" s="38"/>
      <c r="J113" s="38"/>
      <c r="K113" s="38"/>
      <c r="L113" s="38"/>
      <c r="M113" s="39"/>
      <c r="N113" s="40"/>
      <c r="O113" s="40"/>
      <c r="P113" s="40"/>
      <c r="Q113" s="40"/>
      <c r="R113" s="40"/>
      <c r="S113" s="40"/>
      <c r="T113" s="40"/>
      <c r="U113" s="41"/>
      <c r="V113" s="23"/>
      <c r="W113" s="24"/>
      <c r="X113" s="24"/>
      <c r="Y113" s="24"/>
      <c r="Z113" s="25"/>
      <c r="AA113" s="26">
        <v>108</v>
      </c>
      <c r="AB113" s="27"/>
      <c r="AC113" s="27"/>
      <c r="AD113" s="27"/>
      <c r="AE113" s="28"/>
    </row>
    <row r="114" spans="1:31" s="10" customFormat="1" ht="12" customHeight="1" x14ac:dyDescent="0.25">
      <c r="A114" s="34"/>
      <c r="B114" s="34"/>
      <c r="C114" s="38" t="s">
        <v>95</v>
      </c>
      <c r="D114" s="38"/>
      <c r="E114" s="38"/>
      <c r="F114" s="38"/>
      <c r="G114" s="38"/>
      <c r="H114" s="38"/>
      <c r="I114" s="38"/>
      <c r="J114" s="38"/>
      <c r="K114" s="38"/>
      <c r="L114" s="38"/>
      <c r="M114" s="39"/>
      <c r="N114" s="40"/>
      <c r="O114" s="40"/>
      <c r="P114" s="40"/>
      <c r="Q114" s="40"/>
      <c r="R114" s="40"/>
      <c r="S114" s="40"/>
      <c r="T114" s="40"/>
      <c r="U114" s="41"/>
      <c r="V114" s="23"/>
      <c r="W114" s="24"/>
      <c r="X114" s="24"/>
      <c r="Y114" s="24"/>
      <c r="Z114" s="25"/>
      <c r="AA114" s="26">
        <v>152</v>
      </c>
      <c r="AB114" s="27"/>
      <c r="AC114" s="27"/>
      <c r="AD114" s="27"/>
      <c r="AE114" s="28"/>
    </row>
    <row r="115" spans="1:31" s="10" customFormat="1" ht="19.899999999999999" customHeight="1" x14ac:dyDescent="0.25">
      <c r="A115" s="34"/>
      <c r="B115" s="34"/>
      <c r="C115" s="19" t="s">
        <v>96</v>
      </c>
      <c r="D115" s="38"/>
      <c r="E115" s="38"/>
      <c r="F115" s="38"/>
      <c r="G115" s="38"/>
      <c r="H115" s="38"/>
      <c r="I115" s="38"/>
      <c r="J115" s="38"/>
      <c r="K115" s="38"/>
      <c r="L115" s="38"/>
      <c r="M115" s="39"/>
      <c r="N115" s="40"/>
      <c r="O115" s="40"/>
      <c r="P115" s="40"/>
      <c r="Q115" s="40"/>
      <c r="R115" s="40"/>
      <c r="S115" s="40"/>
      <c r="T115" s="40"/>
      <c r="U115" s="41"/>
      <c r="V115" s="23"/>
      <c r="W115" s="24"/>
      <c r="X115" s="24"/>
      <c r="Y115" s="24"/>
      <c r="Z115" s="25"/>
      <c r="AA115" s="26">
        <v>217</v>
      </c>
      <c r="AB115" s="27"/>
      <c r="AC115" s="27"/>
      <c r="AD115" s="27"/>
      <c r="AE115" s="28"/>
    </row>
    <row r="116" spans="1:31" s="10" customFormat="1" ht="19.899999999999999" customHeight="1" x14ac:dyDescent="0.25">
      <c r="A116" s="34"/>
      <c r="B116" s="34"/>
      <c r="C116" s="19" t="s">
        <v>97</v>
      </c>
      <c r="D116" s="38"/>
      <c r="E116" s="38"/>
      <c r="F116" s="38"/>
      <c r="G116" s="38"/>
      <c r="H116" s="38"/>
      <c r="I116" s="38"/>
      <c r="J116" s="38"/>
      <c r="K116" s="38"/>
      <c r="L116" s="38"/>
      <c r="M116" s="39"/>
      <c r="N116" s="40"/>
      <c r="O116" s="40"/>
      <c r="P116" s="40"/>
      <c r="Q116" s="40"/>
      <c r="R116" s="40"/>
      <c r="S116" s="40"/>
      <c r="T116" s="40"/>
      <c r="U116" s="41"/>
      <c r="V116" s="23"/>
      <c r="W116" s="24"/>
      <c r="X116" s="24"/>
      <c r="Y116" s="24"/>
      <c r="Z116" s="25"/>
      <c r="AA116" s="26">
        <v>217</v>
      </c>
      <c r="AB116" s="27"/>
      <c r="AC116" s="27"/>
      <c r="AD116" s="27"/>
      <c r="AE116" s="28"/>
    </row>
    <row r="117" spans="1:31" s="10" customFormat="1" ht="19.899999999999999" customHeight="1" x14ac:dyDescent="0.25">
      <c r="A117" s="34"/>
      <c r="B117" s="34"/>
      <c r="C117" s="19" t="s">
        <v>98</v>
      </c>
      <c r="D117" s="38"/>
      <c r="E117" s="38"/>
      <c r="F117" s="38"/>
      <c r="G117" s="38"/>
      <c r="H117" s="38"/>
      <c r="I117" s="38"/>
      <c r="J117" s="38"/>
      <c r="K117" s="38"/>
      <c r="L117" s="38"/>
      <c r="M117" s="39"/>
      <c r="N117" s="40"/>
      <c r="O117" s="40"/>
      <c r="P117" s="40"/>
      <c r="Q117" s="40"/>
      <c r="R117" s="40"/>
      <c r="S117" s="40"/>
      <c r="T117" s="40"/>
      <c r="U117" s="41"/>
      <c r="V117" s="23"/>
      <c r="W117" s="24"/>
      <c r="X117" s="24"/>
      <c r="Y117" s="24"/>
      <c r="Z117" s="25"/>
      <c r="AA117" s="26">
        <v>217</v>
      </c>
      <c r="AB117" s="27"/>
      <c r="AC117" s="27"/>
      <c r="AD117" s="27"/>
      <c r="AE117" s="28"/>
    </row>
    <row r="118" spans="1:31" s="10" customFormat="1" ht="12" customHeight="1" x14ac:dyDescent="0.25">
      <c r="A118" s="34"/>
      <c r="B118" s="34"/>
      <c r="C118" s="38" t="s">
        <v>99</v>
      </c>
      <c r="D118" s="38"/>
      <c r="E118" s="38"/>
      <c r="F118" s="38"/>
      <c r="G118" s="38"/>
      <c r="H118" s="38"/>
      <c r="I118" s="38"/>
      <c r="J118" s="38"/>
      <c r="K118" s="38"/>
      <c r="L118" s="38"/>
      <c r="M118" s="39"/>
      <c r="N118" s="40"/>
      <c r="O118" s="40"/>
      <c r="P118" s="40"/>
      <c r="Q118" s="40"/>
      <c r="R118" s="40"/>
      <c r="S118" s="40"/>
      <c r="T118" s="40"/>
      <c r="U118" s="41"/>
      <c r="V118" s="23"/>
      <c r="W118" s="24"/>
      <c r="X118" s="24"/>
      <c r="Y118" s="24"/>
      <c r="Z118" s="25"/>
      <c r="AA118" s="26">
        <v>40</v>
      </c>
      <c r="AB118" s="27"/>
      <c r="AC118" s="27"/>
      <c r="AD118" s="27"/>
      <c r="AE118" s="28"/>
    </row>
    <row r="119" spans="1:31" s="10" customFormat="1" ht="12" customHeight="1" x14ac:dyDescent="0.25">
      <c r="A119" s="34"/>
      <c r="B119" s="34"/>
      <c r="C119" s="38" t="s">
        <v>100</v>
      </c>
      <c r="D119" s="38"/>
      <c r="E119" s="38"/>
      <c r="F119" s="38"/>
      <c r="G119" s="38"/>
      <c r="H119" s="38"/>
      <c r="I119" s="38"/>
      <c r="J119" s="38"/>
      <c r="K119" s="38"/>
      <c r="L119" s="38"/>
      <c r="M119" s="39"/>
      <c r="N119" s="40"/>
      <c r="O119" s="40"/>
      <c r="P119" s="40"/>
      <c r="Q119" s="40"/>
      <c r="R119" s="40"/>
      <c r="S119" s="40"/>
      <c r="T119" s="40"/>
      <c r="U119" s="41"/>
      <c r="V119" s="23"/>
      <c r="W119" s="24"/>
      <c r="X119" s="24"/>
      <c r="Y119" s="24"/>
      <c r="Z119" s="25"/>
      <c r="AA119" s="26">
        <v>56</v>
      </c>
      <c r="AB119" s="27"/>
      <c r="AC119" s="27"/>
      <c r="AD119" s="27"/>
      <c r="AE119" s="28"/>
    </row>
    <row r="120" spans="1:31" s="10" customFormat="1" ht="12" customHeight="1" x14ac:dyDescent="0.25">
      <c r="A120" s="34"/>
      <c r="B120" s="34"/>
      <c r="C120" s="38" t="s">
        <v>101</v>
      </c>
      <c r="D120" s="38"/>
      <c r="E120" s="38"/>
      <c r="F120" s="38"/>
      <c r="G120" s="38"/>
      <c r="H120" s="38"/>
      <c r="I120" s="38"/>
      <c r="J120" s="38"/>
      <c r="K120" s="38"/>
      <c r="L120" s="38"/>
      <c r="M120" s="39" t="s">
        <v>119</v>
      </c>
      <c r="N120" s="40"/>
      <c r="O120" s="40"/>
      <c r="P120" s="40"/>
      <c r="Q120" s="40"/>
      <c r="R120" s="40"/>
      <c r="S120" s="40"/>
      <c r="T120" s="40"/>
      <c r="U120" s="41"/>
      <c r="V120" s="23"/>
      <c r="W120" s="24"/>
      <c r="X120" s="24"/>
      <c r="Y120" s="24"/>
      <c r="Z120" s="25"/>
      <c r="AA120" s="26">
        <v>148</v>
      </c>
      <c r="AB120" s="27"/>
      <c r="AC120" s="27"/>
      <c r="AD120" s="27"/>
      <c r="AE120" s="28"/>
    </row>
    <row r="121" spans="1:31" s="10" customFormat="1" ht="12" customHeight="1" x14ac:dyDescent="0.25">
      <c r="A121" s="34"/>
      <c r="B121" s="34"/>
      <c r="C121" s="38" t="s">
        <v>102</v>
      </c>
      <c r="D121" s="38"/>
      <c r="E121" s="38"/>
      <c r="F121" s="38"/>
      <c r="G121" s="38"/>
      <c r="H121" s="38"/>
      <c r="I121" s="38"/>
      <c r="J121" s="38"/>
      <c r="K121" s="38"/>
      <c r="L121" s="38"/>
      <c r="M121" s="39" t="s">
        <v>119</v>
      </c>
      <c r="N121" s="40"/>
      <c r="O121" s="40"/>
      <c r="P121" s="40"/>
      <c r="Q121" s="40"/>
      <c r="R121" s="40"/>
      <c r="S121" s="40"/>
      <c r="T121" s="40"/>
      <c r="U121" s="41"/>
      <c r="V121" s="23"/>
      <c r="W121" s="24"/>
      <c r="X121" s="24"/>
      <c r="Y121" s="24"/>
      <c r="Z121" s="25"/>
      <c r="AA121" s="26">
        <v>148</v>
      </c>
      <c r="AB121" s="27"/>
      <c r="AC121" s="27"/>
      <c r="AD121" s="27"/>
      <c r="AE121" s="28"/>
    </row>
    <row r="122" spans="1:31" s="10" customFormat="1" ht="12" customHeight="1" x14ac:dyDescent="0.25">
      <c r="A122" s="34"/>
      <c r="B122" s="34"/>
      <c r="C122" s="38" t="s">
        <v>103</v>
      </c>
      <c r="D122" s="38"/>
      <c r="E122" s="38"/>
      <c r="F122" s="38"/>
      <c r="G122" s="38"/>
      <c r="H122" s="38"/>
      <c r="I122" s="38"/>
      <c r="J122" s="38"/>
      <c r="K122" s="38"/>
      <c r="L122" s="38"/>
      <c r="M122" s="42"/>
      <c r="N122" s="43"/>
      <c r="O122" s="43"/>
      <c r="P122" s="43"/>
      <c r="Q122" s="43"/>
      <c r="R122" s="43"/>
      <c r="S122" s="43"/>
      <c r="T122" s="43"/>
      <c r="U122" s="44"/>
      <c r="V122" s="23"/>
      <c r="W122" s="24"/>
      <c r="X122" s="24"/>
      <c r="Y122" s="24"/>
      <c r="Z122" s="25"/>
      <c r="AA122" s="26">
        <v>115</v>
      </c>
      <c r="AB122" s="27"/>
      <c r="AC122" s="27"/>
      <c r="AD122" s="27"/>
      <c r="AE122" s="28"/>
    </row>
    <row r="123" spans="1:31" s="10" customFormat="1" ht="12" customHeight="1" x14ac:dyDescent="0.25">
      <c r="A123" s="34"/>
      <c r="B123" s="34"/>
      <c r="C123" s="38" t="s">
        <v>104</v>
      </c>
      <c r="D123" s="38"/>
      <c r="E123" s="38"/>
      <c r="F123" s="38"/>
      <c r="G123" s="38"/>
      <c r="H123" s="38"/>
      <c r="I123" s="38"/>
      <c r="J123" s="38"/>
      <c r="K123" s="38"/>
      <c r="L123" s="38"/>
      <c r="M123" s="39" t="s">
        <v>119</v>
      </c>
      <c r="N123" s="40"/>
      <c r="O123" s="40"/>
      <c r="P123" s="40"/>
      <c r="Q123" s="40"/>
      <c r="R123" s="40"/>
      <c r="S123" s="40"/>
      <c r="T123" s="40"/>
      <c r="U123" s="41"/>
      <c r="V123" s="23"/>
      <c r="W123" s="24"/>
      <c r="X123" s="24"/>
      <c r="Y123" s="24"/>
      <c r="Z123" s="25"/>
      <c r="AA123" s="26">
        <v>127</v>
      </c>
      <c r="AB123" s="27"/>
      <c r="AC123" s="27"/>
      <c r="AD123" s="27"/>
      <c r="AE123" s="28"/>
    </row>
    <row r="124" spans="1:31" s="10" customFormat="1" ht="12" customHeight="1" x14ac:dyDescent="0.25">
      <c r="A124" s="34"/>
      <c r="B124" s="34"/>
      <c r="C124" s="38" t="s">
        <v>105</v>
      </c>
      <c r="D124" s="38"/>
      <c r="E124" s="38"/>
      <c r="F124" s="38"/>
      <c r="G124" s="38"/>
      <c r="H124" s="38"/>
      <c r="I124" s="38"/>
      <c r="J124" s="38"/>
      <c r="K124" s="38"/>
      <c r="L124" s="38"/>
      <c r="M124" s="39"/>
      <c r="N124" s="40"/>
      <c r="O124" s="40"/>
      <c r="P124" s="40"/>
      <c r="Q124" s="40"/>
      <c r="R124" s="40"/>
      <c r="S124" s="40"/>
      <c r="T124" s="40"/>
      <c r="U124" s="41"/>
      <c r="V124" s="23"/>
      <c r="W124" s="24"/>
      <c r="X124" s="24"/>
      <c r="Y124" s="24"/>
      <c r="Z124" s="25"/>
      <c r="AA124" s="26">
        <v>142</v>
      </c>
      <c r="AB124" s="27"/>
      <c r="AC124" s="27"/>
      <c r="AD124" s="27"/>
      <c r="AE124" s="28"/>
    </row>
    <row r="125" spans="1:31" s="10" customFormat="1" ht="12" customHeight="1" x14ac:dyDescent="0.25">
      <c r="A125" s="34"/>
      <c r="B125" s="34"/>
      <c r="C125" s="38" t="s">
        <v>106</v>
      </c>
      <c r="D125" s="38"/>
      <c r="E125" s="38"/>
      <c r="F125" s="38"/>
      <c r="G125" s="38"/>
      <c r="H125" s="38"/>
      <c r="I125" s="38"/>
      <c r="J125" s="38"/>
      <c r="K125" s="38"/>
      <c r="L125" s="38"/>
      <c r="M125" s="39"/>
      <c r="N125" s="40"/>
      <c r="O125" s="40"/>
      <c r="P125" s="40"/>
      <c r="Q125" s="40"/>
      <c r="R125" s="40"/>
      <c r="S125" s="40"/>
      <c r="T125" s="40"/>
      <c r="U125" s="41"/>
      <c r="V125" s="23"/>
      <c r="W125" s="24"/>
      <c r="X125" s="24"/>
      <c r="Y125" s="24"/>
      <c r="Z125" s="25"/>
      <c r="AA125" s="26">
        <v>22</v>
      </c>
      <c r="AB125" s="27"/>
      <c r="AC125" s="27"/>
      <c r="AD125" s="27"/>
      <c r="AE125" s="28"/>
    </row>
    <row r="126" spans="1:31" s="10" customFormat="1" ht="12" customHeight="1" x14ac:dyDescent="0.25">
      <c r="A126" s="34"/>
      <c r="B126" s="34"/>
      <c r="C126" s="38" t="s">
        <v>107</v>
      </c>
      <c r="D126" s="38"/>
      <c r="E126" s="38"/>
      <c r="F126" s="38"/>
      <c r="G126" s="38"/>
      <c r="H126" s="38"/>
      <c r="I126" s="38"/>
      <c r="J126" s="38"/>
      <c r="K126" s="38"/>
      <c r="L126" s="38"/>
      <c r="M126" s="39"/>
      <c r="N126" s="40"/>
      <c r="O126" s="40"/>
      <c r="P126" s="40"/>
      <c r="Q126" s="40"/>
      <c r="R126" s="40"/>
      <c r="S126" s="40"/>
      <c r="T126" s="40"/>
      <c r="U126" s="41"/>
      <c r="V126" s="23"/>
      <c r="W126" s="24"/>
      <c r="X126" s="24"/>
      <c r="Y126" s="24"/>
      <c r="Z126" s="25"/>
      <c r="AA126" s="26">
        <v>41</v>
      </c>
      <c r="AB126" s="27"/>
      <c r="AC126" s="27"/>
      <c r="AD126" s="27"/>
      <c r="AE126" s="28"/>
    </row>
    <row r="127" spans="1:31" s="10" customFormat="1" ht="12" customHeight="1" x14ac:dyDescent="0.25">
      <c r="A127" s="34"/>
      <c r="B127" s="34"/>
      <c r="C127" s="38" t="s">
        <v>108</v>
      </c>
      <c r="D127" s="38"/>
      <c r="E127" s="38"/>
      <c r="F127" s="38"/>
      <c r="G127" s="38"/>
      <c r="H127" s="38"/>
      <c r="I127" s="38"/>
      <c r="J127" s="38"/>
      <c r="K127" s="38"/>
      <c r="L127" s="38"/>
      <c r="M127" s="39"/>
      <c r="N127" s="40"/>
      <c r="O127" s="40"/>
      <c r="P127" s="40"/>
      <c r="Q127" s="40"/>
      <c r="R127" s="40"/>
      <c r="S127" s="40"/>
      <c r="T127" s="40"/>
      <c r="U127" s="41"/>
      <c r="V127" s="23"/>
      <c r="W127" s="24"/>
      <c r="X127" s="24"/>
      <c r="Y127" s="24"/>
      <c r="Z127" s="25"/>
      <c r="AA127" s="26">
        <v>72</v>
      </c>
      <c r="AB127" s="27"/>
      <c r="AC127" s="27"/>
      <c r="AD127" s="27"/>
      <c r="AE127" s="28"/>
    </row>
    <row r="128" spans="1:31" s="10" customFormat="1" ht="12" customHeight="1" x14ac:dyDescent="0.25">
      <c r="A128" s="34"/>
      <c r="B128" s="34"/>
      <c r="C128" s="38" t="s">
        <v>109</v>
      </c>
      <c r="D128" s="38"/>
      <c r="E128" s="38"/>
      <c r="F128" s="38"/>
      <c r="G128" s="38"/>
      <c r="H128" s="38"/>
      <c r="I128" s="38"/>
      <c r="J128" s="38"/>
      <c r="K128" s="38"/>
      <c r="L128" s="38"/>
      <c r="M128" s="39"/>
      <c r="N128" s="40"/>
      <c r="O128" s="40"/>
      <c r="P128" s="40"/>
      <c r="Q128" s="40"/>
      <c r="R128" s="40"/>
      <c r="S128" s="40"/>
      <c r="T128" s="40"/>
      <c r="U128" s="41"/>
      <c r="V128" s="23"/>
      <c r="W128" s="24"/>
      <c r="X128" s="24"/>
      <c r="Y128" s="24"/>
      <c r="Z128" s="25"/>
      <c r="AA128" s="26">
        <v>72</v>
      </c>
      <c r="AB128" s="27"/>
      <c r="AC128" s="27"/>
      <c r="AD128" s="27"/>
      <c r="AE128" s="28"/>
    </row>
    <row r="129" spans="1:31" s="10" customFormat="1" ht="12" customHeight="1" x14ac:dyDescent="0.25">
      <c r="A129" s="34"/>
      <c r="B129" s="34"/>
      <c r="C129" s="38" t="s">
        <v>207</v>
      </c>
      <c r="D129" s="38"/>
      <c r="E129" s="38"/>
      <c r="F129" s="38"/>
      <c r="G129" s="38"/>
      <c r="H129" s="38"/>
      <c r="I129" s="38"/>
      <c r="J129" s="38"/>
      <c r="K129" s="38"/>
      <c r="L129" s="38"/>
      <c r="M129" s="39"/>
      <c r="N129" s="40"/>
      <c r="O129" s="40"/>
      <c r="P129" s="40"/>
      <c r="Q129" s="40"/>
      <c r="R129" s="40"/>
      <c r="S129" s="40"/>
      <c r="T129" s="40"/>
      <c r="U129" s="41"/>
      <c r="V129" s="23"/>
      <c r="W129" s="24"/>
      <c r="X129" s="24"/>
      <c r="Y129" s="24"/>
      <c r="Z129" s="25"/>
      <c r="AA129" s="26">
        <v>115</v>
      </c>
      <c r="AB129" s="27"/>
      <c r="AC129" s="27"/>
      <c r="AD129" s="27"/>
      <c r="AE129" s="28"/>
    </row>
    <row r="130" spans="1:31" s="10" customFormat="1" ht="12" customHeight="1" x14ac:dyDescent="0.25">
      <c r="A130" s="34"/>
      <c r="B130" s="34"/>
      <c r="C130" s="38" t="s">
        <v>208</v>
      </c>
      <c r="D130" s="38"/>
      <c r="E130" s="38"/>
      <c r="F130" s="38"/>
      <c r="G130" s="38"/>
      <c r="H130" s="38"/>
      <c r="I130" s="38"/>
      <c r="J130" s="38"/>
      <c r="K130" s="38"/>
      <c r="L130" s="38"/>
      <c r="M130" s="39"/>
      <c r="N130" s="40"/>
      <c r="O130" s="40"/>
      <c r="P130" s="40"/>
      <c r="Q130" s="40"/>
      <c r="R130" s="40"/>
      <c r="S130" s="40"/>
      <c r="T130" s="40"/>
      <c r="U130" s="41"/>
      <c r="V130" s="23"/>
      <c r="W130" s="24"/>
      <c r="X130" s="24"/>
      <c r="Y130" s="24"/>
      <c r="Z130" s="25"/>
      <c r="AA130" s="26">
        <v>115</v>
      </c>
      <c r="AB130" s="27"/>
      <c r="AC130" s="27"/>
      <c r="AD130" s="27"/>
      <c r="AE130" s="28"/>
    </row>
    <row r="131" spans="1:31" s="10" customFormat="1" ht="12" customHeight="1" x14ac:dyDescent="0.25">
      <c r="A131" s="34"/>
      <c r="B131" s="34"/>
      <c r="C131" s="38" t="s">
        <v>209</v>
      </c>
      <c r="D131" s="38"/>
      <c r="E131" s="38"/>
      <c r="F131" s="38"/>
      <c r="G131" s="38"/>
      <c r="H131" s="38"/>
      <c r="I131" s="38"/>
      <c r="J131" s="38"/>
      <c r="K131" s="38"/>
      <c r="L131" s="38"/>
      <c r="M131" s="39"/>
      <c r="N131" s="40"/>
      <c r="O131" s="40"/>
      <c r="P131" s="40"/>
      <c r="Q131" s="40"/>
      <c r="R131" s="40"/>
      <c r="S131" s="40"/>
      <c r="T131" s="40"/>
      <c r="U131" s="41"/>
      <c r="V131" s="23"/>
      <c r="W131" s="24"/>
      <c r="X131" s="24"/>
      <c r="Y131" s="24"/>
      <c r="Z131" s="25"/>
      <c r="AA131" s="26">
        <v>115</v>
      </c>
      <c r="AB131" s="27"/>
      <c r="AC131" s="27"/>
      <c r="AD131" s="27"/>
      <c r="AE131" s="28"/>
    </row>
    <row r="132" spans="1:31" s="10" customFormat="1" ht="12" customHeight="1" x14ac:dyDescent="0.25">
      <c r="A132" s="34"/>
      <c r="B132" s="34"/>
      <c r="C132" s="38" t="s">
        <v>210</v>
      </c>
      <c r="D132" s="38"/>
      <c r="E132" s="38"/>
      <c r="F132" s="38"/>
      <c r="G132" s="38"/>
      <c r="H132" s="38"/>
      <c r="I132" s="38"/>
      <c r="J132" s="38"/>
      <c r="K132" s="38"/>
      <c r="L132" s="38"/>
      <c r="M132" s="39"/>
      <c r="N132" s="40"/>
      <c r="O132" s="40"/>
      <c r="P132" s="40"/>
      <c r="Q132" s="40"/>
      <c r="R132" s="40"/>
      <c r="S132" s="40"/>
      <c r="T132" s="40"/>
      <c r="U132" s="41"/>
      <c r="V132" s="23"/>
      <c r="W132" s="24"/>
      <c r="X132" s="24"/>
      <c r="Y132" s="24"/>
      <c r="Z132" s="25"/>
      <c r="AA132" s="26">
        <v>115</v>
      </c>
      <c r="AB132" s="27"/>
      <c r="AC132" s="27"/>
      <c r="AD132" s="27"/>
      <c r="AE132" s="28"/>
    </row>
    <row r="133" spans="1:31" s="10" customFormat="1" ht="12" customHeight="1" x14ac:dyDescent="0.25">
      <c r="A133" s="34"/>
      <c r="B133" s="34"/>
      <c r="C133" s="38" t="s">
        <v>211</v>
      </c>
      <c r="D133" s="38"/>
      <c r="E133" s="38"/>
      <c r="F133" s="38"/>
      <c r="G133" s="38"/>
      <c r="H133" s="38"/>
      <c r="I133" s="38"/>
      <c r="J133" s="38"/>
      <c r="K133" s="38"/>
      <c r="L133" s="38"/>
      <c r="M133" s="39"/>
      <c r="N133" s="40"/>
      <c r="O133" s="40"/>
      <c r="P133" s="40"/>
      <c r="Q133" s="40"/>
      <c r="R133" s="40"/>
      <c r="S133" s="40"/>
      <c r="T133" s="40"/>
      <c r="U133" s="41"/>
      <c r="V133" s="23"/>
      <c r="W133" s="24"/>
      <c r="X133" s="24"/>
      <c r="Y133" s="24"/>
      <c r="Z133" s="25"/>
      <c r="AA133" s="26">
        <v>115</v>
      </c>
      <c r="AB133" s="27"/>
      <c r="AC133" s="27"/>
      <c r="AD133" s="27"/>
      <c r="AE133" s="28"/>
    </row>
    <row r="134" spans="1:31" s="10" customFormat="1" ht="12" customHeight="1" x14ac:dyDescent="0.25">
      <c r="A134" s="34"/>
      <c r="B134" s="34"/>
      <c r="C134" s="38" t="s">
        <v>212</v>
      </c>
      <c r="D134" s="38"/>
      <c r="E134" s="38"/>
      <c r="F134" s="38"/>
      <c r="G134" s="38"/>
      <c r="H134" s="38"/>
      <c r="I134" s="38"/>
      <c r="J134" s="38"/>
      <c r="K134" s="38"/>
      <c r="L134" s="38"/>
      <c r="M134" s="39"/>
      <c r="N134" s="40"/>
      <c r="O134" s="40"/>
      <c r="P134" s="40"/>
      <c r="Q134" s="40"/>
      <c r="R134" s="40"/>
      <c r="S134" s="40"/>
      <c r="T134" s="40"/>
      <c r="U134" s="41"/>
      <c r="V134" s="23"/>
      <c r="W134" s="24"/>
      <c r="X134" s="24"/>
      <c r="Y134" s="24"/>
      <c r="Z134" s="25"/>
      <c r="AA134" s="26">
        <v>115</v>
      </c>
      <c r="AB134" s="27"/>
      <c r="AC134" s="27"/>
      <c r="AD134" s="27"/>
      <c r="AE134" s="28"/>
    </row>
    <row r="135" spans="1:31" s="10" customFormat="1" ht="12" customHeight="1" x14ac:dyDescent="0.25">
      <c r="A135" s="34"/>
      <c r="B135" s="34"/>
      <c r="C135" s="38" t="s">
        <v>110</v>
      </c>
      <c r="D135" s="38"/>
      <c r="E135" s="38"/>
      <c r="F135" s="38"/>
      <c r="G135" s="38"/>
      <c r="H135" s="38"/>
      <c r="I135" s="38"/>
      <c r="J135" s="38"/>
      <c r="K135" s="38"/>
      <c r="L135" s="38"/>
      <c r="M135" s="39"/>
      <c r="N135" s="40"/>
      <c r="O135" s="40"/>
      <c r="P135" s="40"/>
      <c r="Q135" s="40"/>
      <c r="R135" s="40"/>
      <c r="S135" s="40"/>
      <c r="T135" s="40"/>
      <c r="U135" s="41"/>
      <c r="V135" s="23"/>
      <c r="W135" s="24"/>
      <c r="X135" s="24"/>
      <c r="Y135" s="24"/>
      <c r="Z135" s="25"/>
      <c r="AA135" s="26">
        <v>17</v>
      </c>
      <c r="AB135" s="27"/>
      <c r="AC135" s="27"/>
      <c r="AD135" s="27"/>
      <c r="AE135" s="28"/>
    </row>
    <row r="136" spans="1:31" s="10" customFormat="1" ht="12" customHeight="1" x14ac:dyDescent="0.25">
      <c r="A136" s="34"/>
      <c r="B136" s="34"/>
      <c r="C136" s="38" t="s">
        <v>111</v>
      </c>
      <c r="D136" s="38"/>
      <c r="E136" s="38"/>
      <c r="F136" s="38"/>
      <c r="G136" s="38"/>
      <c r="H136" s="38"/>
      <c r="I136" s="38"/>
      <c r="J136" s="38"/>
      <c r="K136" s="38"/>
      <c r="L136" s="38"/>
      <c r="M136" s="39"/>
      <c r="N136" s="40"/>
      <c r="O136" s="40"/>
      <c r="P136" s="40"/>
      <c r="Q136" s="40"/>
      <c r="R136" s="40"/>
      <c r="S136" s="40"/>
      <c r="T136" s="40"/>
      <c r="U136" s="41"/>
      <c r="V136" s="23"/>
      <c r="W136" s="24"/>
      <c r="X136" s="24"/>
      <c r="Y136" s="24"/>
      <c r="Z136" s="25"/>
      <c r="AA136" s="26">
        <v>21</v>
      </c>
      <c r="AB136" s="27"/>
      <c r="AC136" s="27"/>
      <c r="AD136" s="27"/>
      <c r="AE136" s="28"/>
    </row>
    <row r="137" spans="1:31" s="10" customFormat="1" ht="12" customHeight="1" x14ac:dyDescent="0.25">
      <c r="A137" s="34"/>
      <c r="B137" s="34"/>
      <c r="C137" s="38" t="s">
        <v>112</v>
      </c>
      <c r="D137" s="38"/>
      <c r="E137" s="38"/>
      <c r="F137" s="38"/>
      <c r="G137" s="38"/>
      <c r="H137" s="38"/>
      <c r="I137" s="38"/>
      <c r="J137" s="38"/>
      <c r="K137" s="38"/>
      <c r="L137" s="38"/>
      <c r="M137" s="39"/>
      <c r="N137" s="40"/>
      <c r="O137" s="40"/>
      <c r="P137" s="40"/>
      <c r="Q137" s="40"/>
      <c r="R137" s="40"/>
      <c r="S137" s="40"/>
      <c r="T137" s="40"/>
      <c r="U137" s="41"/>
      <c r="V137" s="23"/>
      <c r="W137" s="24"/>
      <c r="X137" s="24"/>
      <c r="Y137" s="24"/>
      <c r="Z137" s="25"/>
      <c r="AA137" s="26">
        <v>35</v>
      </c>
      <c r="AB137" s="27"/>
      <c r="AC137" s="27"/>
      <c r="AD137" s="27"/>
      <c r="AE137" s="28"/>
    </row>
    <row r="138" spans="1:31" s="10" customFormat="1" ht="12" customHeight="1" x14ac:dyDescent="0.25">
      <c r="A138" s="34"/>
      <c r="B138" s="34"/>
      <c r="C138" s="38" t="s">
        <v>113</v>
      </c>
      <c r="D138" s="38"/>
      <c r="E138" s="38"/>
      <c r="F138" s="38"/>
      <c r="G138" s="38"/>
      <c r="H138" s="38"/>
      <c r="I138" s="38"/>
      <c r="J138" s="38"/>
      <c r="K138" s="38"/>
      <c r="L138" s="38"/>
      <c r="M138" s="39"/>
      <c r="N138" s="40"/>
      <c r="O138" s="40"/>
      <c r="P138" s="40"/>
      <c r="Q138" s="40"/>
      <c r="R138" s="40"/>
      <c r="S138" s="40"/>
      <c r="T138" s="40"/>
      <c r="U138" s="41"/>
      <c r="V138" s="23"/>
      <c r="W138" s="24"/>
      <c r="X138" s="24"/>
      <c r="Y138" s="24"/>
      <c r="Z138" s="25"/>
      <c r="AA138" s="26">
        <v>35</v>
      </c>
      <c r="AB138" s="27"/>
      <c r="AC138" s="27"/>
      <c r="AD138" s="27"/>
      <c r="AE138" s="28"/>
    </row>
    <row r="139" spans="1:31" s="10" customFormat="1" ht="12" customHeight="1" x14ac:dyDescent="0.25">
      <c r="A139" s="34"/>
      <c r="B139" s="34"/>
      <c r="C139" s="38" t="s">
        <v>114</v>
      </c>
      <c r="D139" s="38"/>
      <c r="E139" s="38"/>
      <c r="F139" s="38"/>
      <c r="G139" s="38"/>
      <c r="H139" s="38"/>
      <c r="I139" s="38"/>
      <c r="J139" s="38"/>
      <c r="K139" s="38"/>
      <c r="L139" s="38"/>
      <c r="M139" s="39"/>
      <c r="N139" s="40"/>
      <c r="O139" s="40"/>
      <c r="P139" s="40"/>
      <c r="Q139" s="40"/>
      <c r="R139" s="40"/>
      <c r="S139" s="40"/>
      <c r="T139" s="40"/>
      <c r="U139" s="41"/>
      <c r="V139" s="23"/>
      <c r="W139" s="24"/>
      <c r="X139" s="24"/>
      <c r="Y139" s="24"/>
      <c r="Z139" s="25"/>
      <c r="AA139" s="26">
        <v>82</v>
      </c>
      <c r="AB139" s="27"/>
      <c r="AC139" s="27"/>
      <c r="AD139" s="27"/>
      <c r="AE139" s="28"/>
    </row>
    <row r="140" spans="1:31" s="10" customFormat="1" ht="12" customHeight="1" x14ac:dyDescent="0.25">
      <c r="A140" s="34"/>
      <c r="B140" s="34"/>
      <c r="C140" s="38" t="s">
        <v>115</v>
      </c>
      <c r="D140" s="38"/>
      <c r="E140" s="38"/>
      <c r="F140" s="38"/>
      <c r="G140" s="38"/>
      <c r="H140" s="38"/>
      <c r="I140" s="38"/>
      <c r="J140" s="38"/>
      <c r="K140" s="38"/>
      <c r="L140" s="38"/>
      <c r="M140" s="39"/>
      <c r="N140" s="40"/>
      <c r="O140" s="40"/>
      <c r="P140" s="40"/>
      <c r="Q140" s="40"/>
      <c r="R140" s="40"/>
      <c r="S140" s="40"/>
      <c r="T140" s="40"/>
      <c r="U140" s="41"/>
      <c r="V140" s="23"/>
      <c r="W140" s="24"/>
      <c r="X140" s="24"/>
      <c r="Y140" s="24"/>
      <c r="Z140" s="25"/>
      <c r="AA140" s="26">
        <v>82</v>
      </c>
      <c r="AB140" s="27"/>
      <c r="AC140" s="27"/>
      <c r="AD140" s="27"/>
      <c r="AE140" s="28"/>
    </row>
    <row r="141" spans="1:31" ht="13.9" customHeight="1" x14ac:dyDescent="0.3"/>
    <row r="142" spans="1:31" x14ac:dyDescent="0.3"/>
    <row r="143" spans="1:31" x14ac:dyDescent="0.3">
      <c r="A143" s="1" t="s">
        <v>33</v>
      </c>
      <c r="B143" s="17" t="str">
        <f>IF($B$45="","",$B$45)</f>
        <v/>
      </c>
      <c r="C143" s="17"/>
      <c r="D143" s="17"/>
      <c r="E143" s="17"/>
      <c r="F143" s="17"/>
      <c r="G143" s="17"/>
      <c r="H143" s="17"/>
      <c r="I143" s="17"/>
      <c r="J143" s="17"/>
      <c r="K143" s="1" t="s">
        <v>34</v>
      </c>
      <c r="L143" s="17" t="str">
        <f>IF($L$45="","",$L$45)</f>
        <v/>
      </c>
      <c r="M143" s="17"/>
      <c r="N143" s="17"/>
      <c r="O143" s="1" t="s">
        <v>35</v>
      </c>
      <c r="P143" s="17" t="str">
        <f>IF($P$45="","",$P$45)</f>
        <v/>
      </c>
      <c r="Q143" s="17"/>
      <c r="R143" s="17"/>
      <c r="S143" s="17"/>
      <c r="T143" s="17"/>
      <c r="U143" s="17"/>
      <c r="V143" s="1" t="s">
        <v>36</v>
      </c>
      <c r="W143" s="17" t="str">
        <f t="shared" ref="W143" si="2">IF($W$45="","",$W$45)</f>
        <v/>
      </c>
      <c r="X143" s="17"/>
      <c r="Y143" s="17"/>
      <c r="Z143" s="17"/>
    </row>
    <row r="144" spans="1:31" x14ac:dyDescent="0.3"/>
    <row r="145" spans="1:31" x14ac:dyDescent="0.3">
      <c r="A145" s="1" t="s">
        <v>37</v>
      </c>
      <c r="F145" s="18" t="str">
        <f t="shared" ref="F145" si="3">IF($E$5="","",$E$5)</f>
        <v/>
      </c>
      <c r="G145" s="18"/>
      <c r="H145" s="18"/>
      <c r="I145" s="18"/>
      <c r="J145" s="18"/>
      <c r="K145" s="18"/>
      <c r="L145" s="18"/>
      <c r="M145" s="18"/>
      <c r="N145" s="18"/>
      <c r="O145" s="18"/>
    </row>
    <row r="146" spans="1:31" x14ac:dyDescent="0.3">
      <c r="A146" s="9" t="s">
        <v>38</v>
      </c>
    </row>
    <row r="147" spans="1:31" ht="30" customHeight="1" x14ac:dyDescent="0.3">
      <c r="A147" s="35" t="s">
        <v>120</v>
      </c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6" t="s">
        <v>45</v>
      </c>
      <c r="W147" s="37"/>
      <c r="X147" s="37"/>
      <c r="Y147" s="37"/>
      <c r="Z147" s="37"/>
      <c r="AA147" s="29" t="s">
        <v>29</v>
      </c>
      <c r="AB147" s="30"/>
      <c r="AC147" s="30"/>
      <c r="AD147" s="30"/>
      <c r="AE147" s="30"/>
    </row>
    <row r="148" spans="1:31" s="6" customFormat="1" ht="14.45" customHeight="1" x14ac:dyDescent="0.25">
      <c r="A148" s="29" t="s">
        <v>46</v>
      </c>
      <c r="B148" s="30"/>
      <c r="C148" s="30" t="s">
        <v>47</v>
      </c>
      <c r="D148" s="30"/>
      <c r="E148" s="30"/>
      <c r="F148" s="30"/>
      <c r="G148" s="30"/>
      <c r="H148" s="30"/>
      <c r="I148" s="30"/>
      <c r="J148" s="30"/>
      <c r="K148" s="30"/>
      <c r="L148" s="30"/>
      <c r="M148" s="30" t="s">
        <v>48</v>
      </c>
      <c r="N148" s="30"/>
      <c r="O148" s="30"/>
      <c r="P148" s="30"/>
      <c r="Q148" s="30"/>
      <c r="R148" s="30"/>
      <c r="S148" s="30"/>
      <c r="T148" s="30"/>
      <c r="U148" s="30"/>
      <c r="V148" s="29" t="s">
        <v>49</v>
      </c>
      <c r="W148" s="30"/>
      <c r="X148" s="30"/>
      <c r="Y148" s="30"/>
      <c r="Z148" s="30"/>
      <c r="AA148" s="29" t="s">
        <v>49</v>
      </c>
      <c r="AB148" s="30"/>
      <c r="AC148" s="30"/>
      <c r="AD148" s="30"/>
      <c r="AE148" s="30"/>
    </row>
    <row r="149" spans="1:31" s="10" customFormat="1" ht="14.45" customHeight="1" x14ac:dyDescent="0.25">
      <c r="A149" s="29"/>
      <c r="B149" s="30"/>
      <c r="C149" s="31" t="s">
        <v>73</v>
      </c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3"/>
    </row>
    <row r="150" spans="1:31" s="10" customFormat="1" ht="15" customHeight="1" x14ac:dyDescent="0.25">
      <c r="A150" s="34" t="s">
        <v>73</v>
      </c>
      <c r="B150" s="34"/>
      <c r="C150" s="38" t="s">
        <v>121</v>
      </c>
      <c r="D150" s="38"/>
      <c r="E150" s="38"/>
      <c r="F150" s="38"/>
      <c r="G150" s="38"/>
      <c r="H150" s="38"/>
      <c r="I150" s="38"/>
      <c r="J150" s="38"/>
      <c r="K150" s="38"/>
      <c r="L150" s="38"/>
      <c r="M150" s="39"/>
      <c r="N150" s="40"/>
      <c r="O150" s="40"/>
      <c r="P150" s="40"/>
      <c r="Q150" s="40"/>
      <c r="R150" s="40"/>
      <c r="S150" s="40"/>
      <c r="T150" s="40"/>
      <c r="U150" s="41"/>
      <c r="V150" s="23"/>
      <c r="W150" s="24"/>
      <c r="X150" s="24"/>
      <c r="Y150" s="24"/>
      <c r="Z150" s="25"/>
      <c r="AA150" s="26">
        <v>82</v>
      </c>
      <c r="AB150" s="27"/>
      <c r="AC150" s="27"/>
      <c r="AD150" s="27"/>
      <c r="AE150" s="28"/>
    </row>
    <row r="151" spans="1:31" s="10" customFormat="1" ht="15" customHeight="1" x14ac:dyDescent="0.25">
      <c r="A151" s="34"/>
      <c r="B151" s="34"/>
      <c r="C151" s="38" t="s">
        <v>122</v>
      </c>
      <c r="D151" s="38"/>
      <c r="E151" s="38"/>
      <c r="F151" s="38"/>
      <c r="G151" s="38"/>
      <c r="H151" s="38"/>
      <c r="I151" s="38"/>
      <c r="J151" s="38"/>
      <c r="K151" s="38"/>
      <c r="L151" s="38"/>
      <c r="M151" s="39"/>
      <c r="N151" s="40"/>
      <c r="O151" s="40"/>
      <c r="P151" s="40"/>
      <c r="Q151" s="40"/>
      <c r="R151" s="40"/>
      <c r="S151" s="40"/>
      <c r="T151" s="40"/>
      <c r="U151" s="41"/>
      <c r="V151" s="23"/>
      <c r="W151" s="24"/>
      <c r="X151" s="24"/>
      <c r="Y151" s="24"/>
      <c r="Z151" s="25"/>
      <c r="AA151" s="26">
        <v>60</v>
      </c>
      <c r="AB151" s="27"/>
      <c r="AC151" s="27"/>
      <c r="AD151" s="27"/>
      <c r="AE151" s="28"/>
    </row>
    <row r="152" spans="1:31" s="10" customFormat="1" ht="15" customHeight="1" x14ac:dyDescent="0.25">
      <c r="A152" s="34"/>
      <c r="B152" s="34"/>
      <c r="C152" s="38" t="s">
        <v>123</v>
      </c>
      <c r="D152" s="38"/>
      <c r="E152" s="38"/>
      <c r="F152" s="38"/>
      <c r="G152" s="38"/>
      <c r="H152" s="38"/>
      <c r="I152" s="38"/>
      <c r="J152" s="38"/>
      <c r="K152" s="38"/>
      <c r="L152" s="38"/>
      <c r="M152" s="39"/>
      <c r="N152" s="40"/>
      <c r="O152" s="40"/>
      <c r="P152" s="40"/>
      <c r="Q152" s="40"/>
      <c r="R152" s="40"/>
      <c r="S152" s="40"/>
      <c r="T152" s="40"/>
      <c r="U152" s="41"/>
      <c r="V152" s="23"/>
      <c r="W152" s="24"/>
      <c r="X152" s="24"/>
      <c r="Y152" s="24"/>
      <c r="Z152" s="25"/>
      <c r="AA152" s="26">
        <v>89</v>
      </c>
      <c r="AB152" s="27"/>
      <c r="AC152" s="27"/>
      <c r="AD152" s="27"/>
      <c r="AE152" s="28"/>
    </row>
    <row r="153" spans="1:31" s="10" customFormat="1" ht="15" customHeight="1" x14ac:dyDescent="0.25">
      <c r="A153" s="34"/>
      <c r="B153" s="34"/>
      <c r="C153" s="38" t="s">
        <v>124</v>
      </c>
      <c r="D153" s="38"/>
      <c r="E153" s="38"/>
      <c r="F153" s="38"/>
      <c r="G153" s="38"/>
      <c r="H153" s="38"/>
      <c r="I153" s="38"/>
      <c r="J153" s="38"/>
      <c r="K153" s="38"/>
      <c r="L153" s="38"/>
      <c r="M153" s="39"/>
      <c r="N153" s="40"/>
      <c r="O153" s="40"/>
      <c r="P153" s="40"/>
      <c r="Q153" s="40"/>
      <c r="R153" s="40"/>
      <c r="S153" s="40"/>
      <c r="T153" s="40"/>
      <c r="U153" s="41"/>
      <c r="V153" s="23"/>
      <c r="W153" s="24"/>
      <c r="X153" s="24"/>
      <c r="Y153" s="24"/>
      <c r="Z153" s="25"/>
      <c r="AA153" s="26">
        <v>60</v>
      </c>
      <c r="AB153" s="27"/>
      <c r="AC153" s="27"/>
      <c r="AD153" s="27"/>
      <c r="AE153" s="28"/>
    </row>
    <row r="154" spans="1:31" s="10" customFormat="1" ht="15" customHeight="1" x14ac:dyDescent="0.25">
      <c r="A154" s="34"/>
      <c r="B154" s="34"/>
      <c r="C154" s="38" t="s">
        <v>125</v>
      </c>
      <c r="D154" s="38"/>
      <c r="E154" s="38"/>
      <c r="F154" s="38"/>
      <c r="G154" s="38"/>
      <c r="H154" s="38"/>
      <c r="I154" s="38"/>
      <c r="J154" s="38"/>
      <c r="K154" s="38"/>
      <c r="L154" s="38"/>
      <c r="M154" s="39"/>
      <c r="N154" s="40"/>
      <c r="O154" s="40"/>
      <c r="P154" s="40"/>
      <c r="Q154" s="40"/>
      <c r="R154" s="40"/>
      <c r="S154" s="40"/>
      <c r="T154" s="40"/>
      <c r="U154" s="41"/>
      <c r="V154" s="23"/>
      <c r="W154" s="24"/>
      <c r="X154" s="24"/>
      <c r="Y154" s="24"/>
      <c r="Z154" s="25"/>
      <c r="AA154" s="26">
        <v>63</v>
      </c>
      <c r="AB154" s="27"/>
      <c r="AC154" s="27"/>
      <c r="AD154" s="27"/>
      <c r="AE154" s="28"/>
    </row>
    <row r="155" spans="1:31" s="10" customFormat="1" ht="15" customHeight="1" x14ac:dyDescent="0.25">
      <c r="A155" s="34"/>
      <c r="B155" s="34"/>
      <c r="C155" s="38" t="s">
        <v>126</v>
      </c>
      <c r="D155" s="38"/>
      <c r="E155" s="38"/>
      <c r="F155" s="38"/>
      <c r="G155" s="38"/>
      <c r="H155" s="38"/>
      <c r="I155" s="38"/>
      <c r="J155" s="38"/>
      <c r="K155" s="38"/>
      <c r="L155" s="38"/>
      <c r="M155" s="39"/>
      <c r="N155" s="40"/>
      <c r="O155" s="40"/>
      <c r="P155" s="40"/>
      <c r="Q155" s="40"/>
      <c r="R155" s="40"/>
      <c r="S155" s="40"/>
      <c r="T155" s="40"/>
      <c r="U155" s="41"/>
      <c r="V155" s="23"/>
      <c r="W155" s="24"/>
      <c r="X155" s="24"/>
      <c r="Y155" s="24"/>
      <c r="Z155" s="25"/>
      <c r="AA155" s="26">
        <v>65</v>
      </c>
      <c r="AB155" s="27"/>
      <c r="AC155" s="27"/>
      <c r="AD155" s="27"/>
      <c r="AE155" s="28"/>
    </row>
    <row r="156" spans="1:31" s="10" customFormat="1" ht="15" customHeight="1" x14ac:dyDescent="0.25">
      <c r="A156" s="34"/>
      <c r="B156" s="34"/>
      <c r="C156" s="38" t="s">
        <v>127</v>
      </c>
      <c r="D156" s="38"/>
      <c r="E156" s="38"/>
      <c r="F156" s="38"/>
      <c r="G156" s="38"/>
      <c r="H156" s="38"/>
      <c r="I156" s="38"/>
      <c r="J156" s="38"/>
      <c r="K156" s="38"/>
      <c r="L156" s="38"/>
      <c r="M156" s="39"/>
      <c r="N156" s="40"/>
      <c r="O156" s="40"/>
      <c r="P156" s="40"/>
      <c r="Q156" s="40"/>
      <c r="R156" s="40"/>
      <c r="S156" s="40"/>
      <c r="T156" s="40"/>
      <c r="U156" s="41"/>
      <c r="V156" s="23"/>
      <c r="W156" s="24"/>
      <c r="X156" s="24"/>
      <c r="Y156" s="24"/>
      <c r="Z156" s="25"/>
      <c r="AA156" s="26">
        <v>60</v>
      </c>
      <c r="AB156" s="27"/>
      <c r="AC156" s="27"/>
      <c r="AD156" s="27"/>
      <c r="AE156" s="28"/>
    </row>
    <row r="157" spans="1:31" s="10" customFormat="1" ht="15" customHeight="1" x14ac:dyDescent="0.25">
      <c r="A157" s="34"/>
      <c r="B157" s="34"/>
      <c r="C157" s="38" t="s">
        <v>128</v>
      </c>
      <c r="D157" s="38"/>
      <c r="E157" s="38"/>
      <c r="F157" s="38"/>
      <c r="G157" s="38"/>
      <c r="H157" s="38"/>
      <c r="I157" s="38"/>
      <c r="J157" s="38"/>
      <c r="K157" s="38"/>
      <c r="L157" s="38"/>
      <c r="M157" s="39"/>
      <c r="N157" s="40"/>
      <c r="O157" s="40"/>
      <c r="P157" s="40"/>
      <c r="Q157" s="40"/>
      <c r="R157" s="40"/>
      <c r="S157" s="40"/>
      <c r="T157" s="40"/>
      <c r="U157" s="41"/>
      <c r="V157" s="23"/>
      <c r="W157" s="24"/>
      <c r="X157" s="24"/>
      <c r="Y157" s="24"/>
      <c r="Z157" s="25"/>
      <c r="AA157" s="26">
        <v>45</v>
      </c>
      <c r="AB157" s="27"/>
      <c r="AC157" s="27"/>
      <c r="AD157" s="27"/>
      <c r="AE157" s="28"/>
    </row>
    <row r="158" spans="1:31" s="10" customFormat="1" ht="19.899999999999999" customHeight="1" x14ac:dyDescent="0.25">
      <c r="A158" s="34"/>
      <c r="B158" s="34"/>
      <c r="C158" s="19" t="s">
        <v>129</v>
      </c>
      <c r="D158" s="19"/>
      <c r="E158" s="19"/>
      <c r="F158" s="19"/>
      <c r="G158" s="19"/>
      <c r="H158" s="19"/>
      <c r="I158" s="19"/>
      <c r="J158" s="19"/>
      <c r="K158" s="19"/>
      <c r="L158" s="19"/>
      <c r="M158" s="39" t="s">
        <v>156</v>
      </c>
      <c r="N158" s="40"/>
      <c r="O158" s="40"/>
      <c r="P158" s="40"/>
      <c r="Q158" s="40"/>
      <c r="R158" s="40"/>
      <c r="S158" s="40"/>
      <c r="T158" s="40"/>
      <c r="U158" s="41"/>
      <c r="V158" s="23"/>
      <c r="W158" s="24"/>
      <c r="X158" s="24"/>
      <c r="Y158" s="24"/>
      <c r="Z158" s="25"/>
      <c r="AA158" s="26">
        <v>16</v>
      </c>
      <c r="AB158" s="27"/>
      <c r="AC158" s="27"/>
      <c r="AD158" s="27"/>
      <c r="AE158" s="28"/>
    </row>
    <row r="159" spans="1:31" s="10" customFormat="1" ht="15" customHeight="1" x14ac:dyDescent="0.25">
      <c r="A159" s="34"/>
      <c r="B159" s="34"/>
      <c r="C159" s="38" t="s">
        <v>130</v>
      </c>
      <c r="D159" s="38"/>
      <c r="E159" s="38"/>
      <c r="F159" s="38"/>
      <c r="G159" s="38"/>
      <c r="H159" s="38"/>
      <c r="I159" s="38"/>
      <c r="J159" s="38"/>
      <c r="K159" s="38"/>
      <c r="L159" s="38"/>
      <c r="M159" s="39"/>
      <c r="N159" s="40"/>
      <c r="O159" s="40"/>
      <c r="P159" s="40"/>
      <c r="Q159" s="40"/>
      <c r="R159" s="40"/>
      <c r="S159" s="40"/>
      <c r="T159" s="40"/>
      <c r="U159" s="41"/>
      <c r="V159" s="23"/>
      <c r="W159" s="24"/>
      <c r="X159" s="24"/>
      <c r="Y159" s="24"/>
      <c r="Z159" s="25"/>
      <c r="AA159" s="26">
        <v>11</v>
      </c>
      <c r="AB159" s="27"/>
      <c r="AC159" s="27"/>
      <c r="AD159" s="27"/>
      <c r="AE159" s="28"/>
    </row>
    <row r="160" spans="1:31" s="10" customFormat="1" ht="19.899999999999999" customHeight="1" x14ac:dyDescent="0.25">
      <c r="A160" s="34"/>
      <c r="B160" s="34"/>
      <c r="C160" s="19" t="s">
        <v>131</v>
      </c>
      <c r="D160" s="19"/>
      <c r="E160" s="19"/>
      <c r="F160" s="19"/>
      <c r="G160" s="19"/>
      <c r="H160" s="19"/>
      <c r="I160" s="19"/>
      <c r="J160" s="19"/>
      <c r="K160" s="19"/>
      <c r="L160" s="19"/>
      <c r="M160" s="39"/>
      <c r="N160" s="40"/>
      <c r="O160" s="40"/>
      <c r="P160" s="40"/>
      <c r="Q160" s="40"/>
      <c r="R160" s="40"/>
      <c r="S160" s="40"/>
      <c r="T160" s="40"/>
      <c r="U160" s="41"/>
      <c r="V160" s="23"/>
      <c r="W160" s="24"/>
      <c r="X160" s="24"/>
      <c r="Y160" s="24"/>
      <c r="Z160" s="25"/>
      <c r="AA160" s="26">
        <v>103</v>
      </c>
      <c r="AB160" s="27"/>
      <c r="AC160" s="27"/>
      <c r="AD160" s="27"/>
      <c r="AE160" s="28"/>
    </row>
    <row r="161" spans="1:31" s="10" customFormat="1" ht="15" customHeight="1" x14ac:dyDescent="0.25">
      <c r="A161" s="34"/>
      <c r="B161" s="34"/>
      <c r="C161" s="38" t="s">
        <v>132</v>
      </c>
      <c r="D161" s="38"/>
      <c r="E161" s="38"/>
      <c r="F161" s="38"/>
      <c r="G161" s="38"/>
      <c r="H161" s="38"/>
      <c r="I161" s="38"/>
      <c r="J161" s="38"/>
      <c r="K161" s="38"/>
      <c r="L161" s="38"/>
      <c r="M161" s="39"/>
      <c r="N161" s="40"/>
      <c r="O161" s="40"/>
      <c r="P161" s="40"/>
      <c r="Q161" s="40"/>
      <c r="R161" s="40"/>
      <c r="S161" s="40"/>
      <c r="T161" s="40"/>
      <c r="U161" s="41"/>
      <c r="V161" s="23"/>
      <c r="W161" s="24"/>
      <c r="X161" s="24"/>
      <c r="Y161" s="24"/>
      <c r="Z161" s="25"/>
      <c r="AA161" s="26">
        <v>103</v>
      </c>
      <c r="AB161" s="27"/>
      <c r="AC161" s="27"/>
      <c r="AD161" s="27"/>
      <c r="AE161" s="28"/>
    </row>
    <row r="162" spans="1:31" s="10" customFormat="1" ht="15" customHeight="1" x14ac:dyDescent="0.25">
      <c r="A162" s="34"/>
      <c r="B162" s="34"/>
      <c r="C162" s="38" t="s">
        <v>133</v>
      </c>
      <c r="D162" s="38"/>
      <c r="E162" s="38"/>
      <c r="F162" s="38"/>
      <c r="G162" s="38"/>
      <c r="H162" s="38"/>
      <c r="I162" s="38"/>
      <c r="J162" s="38"/>
      <c r="K162" s="38"/>
      <c r="L162" s="38"/>
      <c r="M162" s="39"/>
      <c r="N162" s="40"/>
      <c r="O162" s="40"/>
      <c r="P162" s="40"/>
      <c r="Q162" s="40"/>
      <c r="R162" s="40"/>
      <c r="S162" s="40"/>
      <c r="T162" s="40"/>
      <c r="U162" s="41"/>
      <c r="V162" s="23"/>
      <c r="W162" s="24"/>
      <c r="X162" s="24"/>
      <c r="Y162" s="24"/>
      <c r="Z162" s="25"/>
      <c r="AA162" s="26">
        <v>67</v>
      </c>
      <c r="AB162" s="27"/>
      <c r="AC162" s="27"/>
      <c r="AD162" s="27"/>
      <c r="AE162" s="28"/>
    </row>
    <row r="163" spans="1:31" s="10" customFormat="1" ht="15" customHeight="1" x14ac:dyDescent="0.25">
      <c r="A163" s="34"/>
      <c r="B163" s="34"/>
      <c r="C163" s="38" t="s">
        <v>134</v>
      </c>
      <c r="D163" s="38"/>
      <c r="E163" s="38"/>
      <c r="F163" s="38"/>
      <c r="G163" s="38"/>
      <c r="H163" s="38"/>
      <c r="I163" s="38"/>
      <c r="J163" s="38"/>
      <c r="K163" s="38"/>
      <c r="L163" s="38"/>
      <c r="M163" s="39"/>
      <c r="N163" s="40"/>
      <c r="O163" s="40"/>
      <c r="P163" s="40"/>
      <c r="Q163" s="40"/>
      <c r="R163" s="40"/>
      <c r="S163" s="40"/>
      <c r="T163" s="40"/>
      <c r="U163" s="41"/>
      <c r="V163" s="23"/>
      <c r="W163" s="24"/>
      <c r="X163" s="24"/>
      <c r="Y163" s="24"/>
      <c r="Z163" s="25"/>
      <c r="AA163" s="26">
        <v>69</v>
      </c>
      <c r="AB163" s="27"/>
      <c r="AC163" s="27"/>
      <c r="AD163" s="27"/>
      <c r="AE163" s="28"/>
    </row>
    <row r="164" spans="1:31" s="10" customFormat="1" ht="15" customHeight="1" x14ac:dyDescent="0.25">
      <c r="A164" s="34"/>
      <c r="B164" s="34"/>
      <c r="C164" s="38" t="s">
        <v>135</v>
      </c>
      <c r="D164" s="38"/>
      <c r="E164" s="38"/>
      <c r="F164" s="38"/>
      <c r="G164" s="38"/>
      <c r="H164" s="38"/>
      <c r="I164" s="38"/>
      <c r="J164" s="38"/>
      <c r="K164" s="38"/>
      <c r="L164" s="38"/>
      <c r="M164" s="39"/>
      <c r="N164" s="40"/>
      <c r="O164" s="40"/>
      <c r="P164" s="40"/>
      <c r="Q164" s="40"/>
      <c r="R164" s="40"/>
      <c r="S164" s="40"/>
      <c r="T164" s="40"/>
      <c r="U164" s="41"/>
      <c r="V164" s="23"/>
      <c r="W164" s="24"/>
      <c r="X164" s="24"/>
      <c r="Y164" s="24"/>
      <c r="Z164" s="25"/>
      <c r="AA164" s="26">
        <v>73</v>
      </c>
      <c r="AB164" s="27"/>
      <c r="AC164" s="27"/>
      <c r="AD164" s="27"/>
      <c r="AE164" s="28"/>
    </row>
    <row r="165" spans="1:31" s="10" customFormat="1" ht="19.899999999999999" customHeight="1" x14ac:dyDescent="0.25">
      <c r="A165" s="34"/>
      <c r="B165" s="34"/>
      <c r="C165" s="19" t="s">
        <v>136</v>
      </c>
      <c r="D165" s="19"/>
      <c r="E165" s="19"/>
      <c r="F165" s="19"/>
      <c r="G165" s="19"/>
      <c r="H165" s="19"/>
      <c r="I165" s="19"/>
      <c r="J165" s="19"/>
      <c r="K165" s="19"/>
      <c r="L165" s="19"/>
      <c r="M165" s="39"/>
      <c r="N165" s="40"/>
      <c r="O165" s="40"/>
      <c r="P165" s="40"/>
      <c r="Q165" s="40"/>
      <c r="R165" s="40"/>
      <c r="S165" s="40"/>
      <c r="T165" s="40"/>
      <c r="U165" s="41"/>
      <c r="V165" s="23"/>
      <c r="W165" s="24"/>
      <c r="X165" s="24"/>
      <c r="Y165" s="24"/>
      <c r="Z165" s="25"/>
      <c r="AA165" s="26">
        <v>73</v>
      </c>
      <c r="AB165" s="27"/>
      <c r="AC165" s="27"/>
      <c r="AD165" s="27"/>
      <c r="AE165" s="28"/>
    </row>
    <row r="166" spans="1:31" s="10" customFormat="1" ht="15" customHeight="1" x14ac:dyDescent="0.25">
      <c r="A166" s="34"/>
      <c r="B166" s="34"/>
      <c r="C166" s="38" t="s">
        <v>137</v>
      </c>
      <c r="D166" s="38"/>
      <c r="E166" s="38"/>
      <c r="F166" s="38"/>
      <c r="G166" s="38"/>
      <c r="H166" s="38"/>
      <c r="I166" s="38"/>
      <c r="J166" s="38"/>
      <c r="K166" s="38"/>
      <c r="L166" s="38"/>
      <c r="M166" s="39"/>
      <c r="N166" s="40"/>
      <c r="O166" s="40"/>
      <c r="P166" s="40"/>
      <c r="Q166" s="40"/>
      <c r="R166" s="40"/>
      <c r="S166" s="40"/>
      <c r="T166" s="40"/>
      <c r="U166" s="41"/>
      <c r="V166" s="23"/>
      <c r="W166" s="24"/>
      <c r="X166" s="24"/>
      <c r="Y166" s="24"/>
      <c r="Z166" s="25"/>
      <c r="AA166" s="26">
        <v>100</v>
      </c>
      <c r="AB166" s="27"/>
      <c r="AC166" s="27"/>
      <c r="AD166" s="27"/>
      <c r="AE166" s="28"/>
    </row>
    <row r="167" spans="1:31" s="10" customFormat="1" ht="15" customHeight="1" x14ac:dyDescent="0.25">
      <c r="A167" s="34"/>
      <c r="B167" s="34"/>
      <c r="C167" s="38" t="s">
        <v>138</v>
      </c>
      <c r="D167" s="38"/>
      <c r="E167" s="38"/>
      <c r="F167" s="38"/>
      <c r="G167" s="38"/>
      <c r="H167" s="38"/>
      <c r="I167" s="38"/>
      <c r="J167" s="38"/>
      <c r="K167" s="38"/>
      <c r="L167" s="38"/>
      <c r="M167" s="39"/>
      <c r="N167" s="40"/>
      <c r="O167" s="40"/>
      <c r="P167" s="40"/>
      <c r="Q167" s="40"/>
      <c r="R167" s="40"/>
      <c r="S167" s="40"/>
      <c r="T167" s="40"/>
      <c r="U167" s="41"/>
      <c r="V167" s="23"/>
      <c r="W167" s="24"/>
      <c r="X167" s="24"/>
      <c r="Y167" s="24"/>
      <c r="Z167" s="25"/>
      <c r="AA167" s="26">
        <v>51</v>
      </c>
      <c r="AB167" s="27"/>
      <c r="AC167" s="27"/>
      <c r="AD167" s="27"/>
      <c r="AE167" s="28"/>
    </row>
    <row r="168" spans="1:31" s="10" customFormat="1" ht="15" customHeight="1" x14ac:dyDescent="0.25">
      <c r="A168" s="34"/>
      <c r="B168" s="34"/>
      <c r="C168" s="38" t="s">
        <v>139</v>
      </c>
      <c r="D168" s="38"/>
      <c r="E168" s="38"/>
      <c r="F168" s="38"/>
      <c r="G168" s="38"/>
      <c r="H168" s="38"/>
      <c r="I168" s="38"/>
      <c r="J168" s="38"/>
      <c r="K168" s="38"/>
      <c r="L168" s="38"/>
      <c r="M168" s="39"/>
      <c r="N168" s="40"/>
      <c r="O168" s="40"/>
      <c r="P168" s="40"/>
      <c r="Q168" s="40"/>
      <c r="R168" s="40"/>
      <c r="S168" s="40"/>
      <c r="T168" s="40"/>
      <c r="U168" s="41"/>
      <c r="V168" s="23"/>
      <c r="W168" s="24"/>
      <c r="X168" s="24"/>
      <c r="Y168" s="24"/>
      <c r="Z168" s="25"/>
      <c r="AA168" s="26">
        <v>73</v>
      </c>
      <c r="AB168" s="27"/>
      <c r="AC168" s="27"/>
      <c r="AD168" s="27"/>
      <c r="AE168" s="28"/>
    </row>
    <row r="169" spans="1:31" s="10" customFormat="1" ht="15" customHeight="1" x14ac:dyDescent="0.25">
      <c r="A169" s="34"/>
      <c r="B169" s="34"/>
      <c r="C169" s="38" t="s">
        <v>140</v>
      </c>
      <c r="D169" s="38"/>
      <c r="E169" s="38"/>
      <c r="F169" s="38"/>
      <c r="G169" s="38"/>
      <c r="H169" s="38"/>
      <c r="I169" s="38"/>
      <c r="J169" s="38"/>
      <c r="K169" s="38"/>
      <c r="L169" s="38"/>
      <c r="M169" s="39"/>
      <c r="N169" s="40"/>
      <c r="O169" s="40"/>
      <c r="P169" s="40"/>
      <c r="Q169" s="40"/>
      <c r="R169" s="40"/>
      <c r="S169" s="40"/>
      <c r="T169" s="40"/>
      <c r="U169" s="41"/>
      <c r="V169" s="23"/>
      <c r="W169" s="24"/>
      <c r="X169" s="24"/>
      <c r="Y169" s="24"/>
      <c r="Z169" s="25"/>
      <c r="AA169" s="26">
        <v>110</v>
      </c>
      <c r="AB169" s="27"/>
      <c r="AC169" s="27"/>
      <c r="AD169" s="27"/>
      <c r="AE169" s="28"/>
    </row>
    <row r="170" spans="1:31" s="10" customFormat="1" ht="15" customHeight="1" x14ac:dyDescent="0.25">
      <c r="A170" s="34"/>
      <c r="B170" s="34"/>
      <c r="C170" s="38" t="s">
        <v>141</v>
      </c>
      <c r="D170" s="38"/>
      <c r="E170" s="38"/>
      <c r="F170" s="38"/>
      <c r="G170" s="38"/>
      <c r="H170" s="38"/>
      <c r="I170" s="38"/>
      <c r="J170" s="38"/>
      <c r="K170" s="38"/>
      <c r="L170" s="38"/>
      <c r="M170" s="39"/>
      <c r="N170" s="40"/>
      <c r="O170" s="40"/>
      <c r="P170" s="40"/>
      <c r="Q170" s="40"/>
      <c r="R170" s="40"/>
      <c r="S170" s="40"/>
      <c r="T170" s="40"/>
      <c r="U170" s="41"/>
      <c r="V170" s="23"/>
      <c r="W170" s="24"/>
      <c r="X170" s="24"/>
      <c r="Y170" s="24"/>
      <c r="Z170" s="25"/>
      <c r="AA170" s="26">
        <v>74</v>
      </c>
      <c r="AB170" s="27"/>
      <c r="AC170" s="27"/>
      <c r="AD170" s="27"/>
      <c r="AE170" s="28"/>
    </row>
    <row r="171" spans="1:31" s="10" customFormat="1" ht="15" customHeight="1" x14ac:dyDescent="0.25">
      <c r="A171" s="34"/>
      <c r="B171" s="34"/>
      <c r="C171" s="38" t="s">
        <v>142</v>
      </c>
      <c r="D171" s="38"/>
      <c r="E171" s="38"/>
      <c r="F171" s="38"/>
      <c r="G171" s="38"/>
      <c r="H171" s="38"/>
      <c r="I171" s="38"/>
      <c r="J171" s="38"/>
      <c r="K171" s="38"/>
      <c r="L171" s="38"/>
      <c r="M171" s="39"/>
      <c r="N171" s="40"/>
      <c r="O171" s="40"/>
      <c r="P171" s="40"/>
      <c r="Q171" s="40"/>
      <c r="R171" s="40"/>
      <c r="S171" s="40"/>
      <c r="T171" s="40"/>
      <c r="U171" s="41"/>
      <c r="V171" s="23"/>
      <c r="W171" s="24"/>
      <c r="X171" s="24"/>
      <c r="Y171" s="24"/>
      <c r="Z171" s="25"/>
      <c r="AA171" s="26">
        <v>22</v>
      </c>
      <c r="AB171" s="27"/>
      <c r="AC171" s="27"/>
      <c r="AD171" s="27"/>
      <c r="AE171" s="28"/>
    </row>
    <row r="172" spans="1:31" s="10" customFormat="1" ht="15" customHeight="1" x14ac:dyDescent="0.25">
      <c r="A172" s="34"/>
      <c r="B172" s="34"/>
      <c r="C172" s="38" t="s">
        <v>143</v>
      </c>
      <c r="D172" s="38"/>
      <c r="E172" s="38"/>
      <c r="F172" s="38"/>
      <c r="G172" s="38"/>
      <c r="H172" s="38"/>
      <c r="I172" s="38"/>
      <c r="J172" s="38"/>
      <c r="K172" s="38"/>
      <c r="L172" s="38"/>
      <c r="M172" s="39"/>
      <c r="N172" s="40"/>
      <c r="O172" s="40"/>
      <c r="P172" s="40"/>
      <c r="Q172" s="40"/>
      <c r="R172" s="40"/>
      <c r="S172" s="40"/>
      <c r="T172" s="40"/>
      <c r="U172" s="41"/>
      <c r="V172" s="23"/>
      <c r="W172" s="24"/>
      <c r="X172" s="24"/>
      <c r="Y172" s="24"/>
      <c r="Z172" s="25"/>
      <c r="AA172" s="26">
        <v>112</v>
      </c>
      <c r="AB172" s="27"/>
      <c r="AC172" s="27"/>
      <c r="AD172" s="27"/>
      <c r="AE172" s="28"/>
    </row>
    <row r="173" spans="1:31" s="10" customFormat="1" ht="15" customHeight="1" x14ac:dyDescent="0.25">
      <c r="A173" s="34"/>
      <c r="B173" s="34"/>
      <c r="C173" s="38" t="s">
        <v>144</v>
      </c>
      <c r="D173" s="38"/>
      <c r="E173" s="38"/>
      <c r="F173" s="38"/>
      <c r="G173" s="38"/>
      <c r="H173" s="38"/>
      <c r="I173" s="38"/>
      <c r="J173" s="38"/>
      <c r="K173" s="38"/>
      <c r="L173" s="38"/>
      <c r="M173" s="39" t="s">
        <v>157</v>
      </c>
      <c r="N173" s="40"/>
      <c r="O173" s="40"/>
      <c r="P173" s="40"/>
      <c r="Q173" s="40"/>
      <c r="R173" s="40"/>
      <c r="S173" s="40"/>
      <c r="T173" s="40"/>
      <c r="U173" s="41"/>
      <c r="V173" s="23"/>
      <c r="W173" s="24"/>
      <c r="X173" s="24"/>
      <c r="Y173" s="24"/>
      <c r="Z173" s="25"/>
      <c r="AA173" s="26">
        <v>13</v>
      </c>
      <c r="AB173" s="27"/>
      <c r="AC173" s="27"/>
      <c r="AD173" s="27"/>
      <c r="AE173" s="28"/>
    </row>
    <row r="174" spans="1:31" s="10" customFormat="1" ht="15" customHeight="1" x14ac:dyDescent="0.25">
      <c r="A174" s="34"/>
      <c r="B174" s="34"/>
      <c r="C174" s="38" t="s">
        <v>145</v>
      </c>
      <c r="D174" s="38"/>
      <c r="E174" s="38"/>
      <c r="F174" s="38"/>
      <c r="G174" s="38"/>
      <c r="H174" s="38"/>
      <c r="I174" s="38"/>
      <c r="J174" s="38"/>
      <c r="K174" s="38"/>
      <c r="L174" s="38"/>
      <c r="M174" s="39"/>
      <c r="N174" s="40"/>
      <c r="O174" s="40"/>
      <c r="P174" s="40"/>
      <c r="Q174" s="40"/>
      <c r="R174" s="40"/>
      <c r="S174" s="40"/>
      <c r="T174" s="40"/>
      <c r="U174" s="41"/>
      <c r="V174" s="23"/>
      <c r="W174" s="24"/>
      <c r="X174" s="24"/>
      <c r="Y174" s="24"/>
      <c r="Z174" s="25"/>
      <c r="AA174" s="26">
        <v>83</v>
      </c>
      <c r="AB174" s="27"/>
      <c r="AC174" s="27"/>
      <c r="AD174" s="27"/>
      <c r="AE174" s="28"/>
    </row>
    <row r="175" spans="1:31" s="10" customFormat="1" ht="15" customHeight="1" x14ac:dyDescent="0.25">
      <c r="A175" s="34"/>
      <c r="B175" s="34"/>
      <c r="C175" s="38" t="s">
        <v>146</v>
      </c>
      <c r="D175" s="38"/>
      <c r="E175" s="38"/>
      <c r="F175" s="38"/>
      <c r="G175" s="38"/>
      <c r="H175" s="38"/>
      <c r="I175" s="38"/>
      <c r="J175" s="38"/>
      <c r="K175" s="38"/>
      <c r="L175" s="38"/>
      <c r="M175" s="39"/>
      <c r="N175" s="40"/>
      <c r="O175" s="40"/>
      <c r="P175" s="40"/>
      <c r="Q175" s="40"/>
      <c r="R175" s="40"/>
      <c r="S175" s="40"/>
      <c r="T175" s="40"/>
      <c r="U175" s="41"/>
      <c r="V175" s="23"/>
      <c r="W175" s="24"/>
      <c r="X175" s="24"/>
      <c r="Y175" s="24"/>
      <c r="Z175" s="25"/>
      <c r="AA175" s="26">
        <v>58</v>
      </c>
      <c r="AB175" s="27"/>
      <c r="AC175" s="27"/>
      <c r="AD175" s="27"/>
      <c r="AE175" s="28"/>
    </row>
    <row r="176" spans="1:31" s="10" customFormat="1" ht="15" customHeight="1" x14ac:dyDescent="0.25">
      <c r="A176" s="34"/>
      <c r="B176" s="34"/>
      <c r="C176" s="38" t="s">
        <v>147</v>
      </c>
      <c r="D176" s="38"/>
      <c r="E176" s="38"/>
      <c r="F176" s="38"/>
      <c r="G176" s="38"/>
      <c r="H176" s="38"/>
      <c r="I176" s="38"/>
      <c r="J176" s="38"/>
      <c r="K176" s="38"/>
      <c r="L176" s="38"/>
      <c r="M176" s="39"/>
      <c r="N176" s="40"/>
      <c r="O176" s="40"/>
      <c r="P176" s="40"/>
      <c r="Q176" s="40"/>
      <c r="R176" s="40"/>
      <c r="S176" s="40"/>
      <c r="T176" s="40"/>
      <c r="U176" s="41"/>
      <c r="V176" s="23"/>
      <c r="W176" s="24"/>
      <c r="X176" s="24"/>
      <c r="Y176" s="24"/>
      <c r="Z176" s="25"/>
      <c r="AA176" s="26">
        <v>19</v>
      </c>
      <c r="AB176" s="27"/>
      <c r="AC176" s="27"/>
      <c r="AD176" s="27"/>
      <c r="AE176" s="28"/>
    </row>
    <row r="177" spans="1:31" s="10" customFormat="1" ht="15" customHeight="1" x14ac:dyDescent="0.25">
      <c r="A177" s="34"/>
      <c r="B177" s="34"/>
      <c r="C177" s="38" t="s">
        <v>148</v>
      </c>
      <c r="D177" s="38"/>
      <c r="E177" s="38"/>
      <c r="F177" s="38"/>
      <c r="G177" s="38"/>
      <c r="H177" s="38"/>
      <c r="I177" s="38"/>
      <c r="J177" s="38"/>
      <c r="K177" s="38"/>
      <c r="L177" s="38"/>
      <c r="M177" s="39"/>
      <c r="N177" s="40"/>
      <c r="O177" s="40"/>
      <c r="P177" s="40"/>
      <c r="Q177" s="40"/>
      <c r="R177" s="40"/>
      <c r="S177" s="40"/>
      <c r="T177" s="40"/>
      <c r="U177" s="41"/>
      <c r="V177" s="23"/>
      <c r="W177" s="24"/>
      <c r="X177" s="24"/>
      <c r="Y177" s="24"/>
      <c r="Z177" s="25"/>
      <c r="AA177" s="26">
        <v>27</v>
      </c>
      <c r="AB177" s="27"/>
      <c r="AC177" s="27"/>
      <c r="AD177" s="27"/>
      <c r="AE177" s="28"/>
    </row>
    <row r="178" spans="1:31" s="10" customFormat="1" ht="15" customHeight="1" x14ac:dyDescent="0.25">
      <c r="A178" s="34"/>
      <c r="B178" s="34"/>
      <c r="C178" s="38" t="s">
        <v>149</v>
      </c>
      <c r="D178" s="38"/>
      <c r="E178" s="38"/>
      <c r="F178" s="38"/>
      <c r="G178" s="38"/>
      <c r="H178" s="38"/>
      <c r="I178" s="38"/>
      <c r="J178" s="38"/>
      <c r="K178" s="38"/>
      <c r="L178" s="38"/>
      <c r="M178" s="39"/>
      <c r="N178" s="40"/>
      <c r="O178" s="40"/>
      <c r="P178" s="40"/>
      <c r="Q178" s="40"/>
      <c r="R178" s="40"/>
      <c r="S178" s="40"/>
      <c r="T178" s="40"/>
      <c r="U178" s="41"/>
      <c r="V178" s="23"/>
      <c r="W178" s="24"/>
      <c r="X178" s="24"/>
      <c r="Y178" s="24"/>
      <c r="Z178" s="25"/>
      <c r="AA178" s="26">
        <v>31</v>
      </c>
      <c r="AB178" s="27"/>
      <c r="AC178" s="27"/>
      <c r="AD178" s="27"/>
      <c r="AE178" s="28"/>
    </row>
    <row r="179" spans="1:31" s="10" customFormat="1" ht="15" customHeight="1" x14ac:dyDescent="0.25">
      <c r="A179" s="34"/>
      <c r="B179" s="34"/>
      <c r="C179" s="38" t="s">
        <v>150</v>
      </c>
      <c r="D179" s="38"/>
      <c r="E179" s="38"/>
      <c r="F179" s="38"/>
      <c r="G179" s="38"/>
      <c r="H179" s="38"/>
      <c r="I179" s="38"/>
      <c r="J179" s="38"/>
      <c r="K179" s="38"/>
      <c r="L179" s="38"/>
      <c r="M179" s="39"/>
      <c r="N179" s="40"/>
      <c r="O179" s="40"/>
      <c r="P179" s="40"/>
      <c r="Q179" s="40"/>
      <c r="R179" s="40"/>
      <c r="S179" s="40"/>
      <c r="T179" s="40"/>
      <c r="U179" s="41"/>
      <c r="V179" s="23"/>
      <c r="W179" s="24"/>
      <c r="X179" s="24"/>
      <c r="Y179" s="24"/>
      <c r="Z179" s="25"/>
      <c r="AA179" s="26">
        <v>52</v>
      </c>
      <c r="AB179" s="27"/>
      <c r="AC179" s="27"/>
      <c r="AD179" s="27"/>
      <c r="AE179" s="28"/>
    </row>
    <row r="180" spans="1:31" s="10" customFormat="1" ht="15" customHeight="1" x14ac:dyDescent="0.25">
      <c r="A180" s="34"/>
      <c r="B180" s="34"/>
      <c r="C180" s="38" t="s">
        <v>125</v>
      </c>
      <c r="D180" s="38"/>
      <c r="E180" s="38"/>
      <c r="F180" s="38"/>
      <c r="G180" s="38"/>
      <c r="H180" s="38"/>
      <c r="I180" s="38"/>
      <c r="J180" s="38"/>
      <c r="K180" s="38"/>
      <c r="L180" s="38"/>
      <c r="M180" s="39"/>
      <c r="N180" s="40"/>
      <c r="O180" s="40"/>
      <c r="P180" s="40"/>
      <c r="Q180" s="40"/>
      <c r="R180" s="40"/>
      <c r="S180" s="40"/>
      <c r="T180" s="40"/>
      <c r="U180" s="41"/>
      <c r="V180" s="23"/>
      <c r="W180" s="24"/>
      <c r="X180" s="24"/>
      <c r="Y180" s="24"/>
      <c r="Z180" s="25"/>
      <c r="AA180" s="26">
        <v>33</v>
      </c>
      <c r="AB180" s="27"/>
      <c r="AC180" s="27"/>
      <c r="AD180" s="27"/>
      <c r="AE180" s="28"/>
    </row>
    <row r="181" spans="1:31" s="10" customFormat="1" ht="15" customHeight="1" x14ac:dyDescent="0.25">
      <c r="A181" s="34"/>
      <c r="B181" s="34"/>
      <c r="C181" s="38" t="s">
        <v>151</v>
      </c>
      <c r="D181" s="38"/>
      <c r="E181" s="38"/>
      <c r="F181" s="38"/>
      <c r="G181" s="38"/>
      <c r="H181" s="38"/>
      <c r="I181" s="38"/>
      <c r="J181" s="38"/>
      <c r="K181" s="38"/>
      <c r="L181" s="38"/>
      <c r="M181" s="39"/>
      <c r="N181" s="40"/>
      <c r="O181" s="40"/>
      <c r="P181" s="40"/>
      <c r="Q181" s="40"/>
      <c r="R181" s="40"/>
      <c r="S181" s="40"/>
      <c r="T181" s="40"/>
      <c r="U181" s="41"/>
      <c r="V181" s="23"/>
      <c r="W181" s="24"/>
      <c r="X181" s="24"/>
      <c r="Y181" s="24"/>
      <c r="Z181" s="25"/>
      <c r="AA181" s="26">
        <v>23</v>
      </c>
      <c r="AB181" s="27"/>
      <c r="AC181" s="27"/>
      <c r="AD181" s="27"/>
      <c r="AE181" s="28"/>
    </row>
    <row r="182" spans="1:31" s="10" customFormat="1" ht="15" customHeight="1" x14ac:dyDescent="0.25">
      <c r="A182" s="34"/>
      <c r="B182" s="34"/>
      <c r="C182" s="38" t="s">
        <v>152</v>
      </c>
      <c r="D182" s="38"/>
      <c r="E182" s="38"/>
      <c r="F182" s="38"/>
      <c r="G182" s="38"/>
      <c r="H182" s="38"/>
      <c r="I182" s="38"/>
      <c r="J182" s="38"/>
      <c r="K182" s="38"/>
      <c r="L182" s="38"/>
      <c r="M182" s="39"/>
      <c r="N182" s="40"/>
      <c r="O182" s="40"/>
      <c r="P182" s="40"/>
      <c r="Q182" s="40"/>
      <c r="R182" s="40"/>
      <c r="S182" s="40"/>
      <c r="T182" s="40"/>
      <c r="U182" s="41"/>
      <c r="V182" s="23"/>
      <c r="W182" s="24"/>
      <c r="X182" s="24"/>
      <c r="Y182" s="24"/>
      <c r="Z182" s="25"/>
      <c r="AA182" s="26">
        <v>77</v>
      </c>
      <c r="AB182" s="27"/>
      <c r="AC182" s="27"/>
      <c r="AD182" s="27"/>
      <c r="AE182" s="28"/>
    </row>
    <row r="183" spans="1:31" s="10" customFormat="1" ht="19.899999999999999" customHeight="1" x14ac:dyDescent="0.25">
      <c r="A183" s="34"/>
      <c r="B183" s="34"/>
      <c r="C183" s="19" t="s">
        <v>153</v>
      </c>
      <c r="D183" s="19"/>
      <c r="E183" s="19"/>
      <c r="F183" s="19"/>
      <c r="G183" s="19"/>
      <c r="H183" s="19"/>
      <c r="I183" s="19"/>
      <c r="J183" s="19"/>
      <c r="K183" s="19"/>
      <c r="L183" s="19"/>
      <c r="M183" s="39"/>
      <c r="N183" s="40"/>
      <c r="O183" s="40"/>
      <c r="P183" s="40"/>
      <c r="Q183" s="40"/>
      <c r="R183" s="40"/>
      <c r="S183" s="40"/>
      <c r="T183" s="40"/>
      <c r="U183" s="41"/>
      <c r="V183" s="23"/>
      <c r="W183" s="24"/>
      <c r="X183" s="24"/>
      <c r="Y183" s="24"/>
      <c r="Z183" s="25"/>
      <c r="AA183" s="26">
        <v>90</v>
      </c>
      <c r="AB183" s="27"/>
      <c r="AC183" s="27"/>
      <c r="AD183" s="27"/>
      <c r="AE183" s="28"/>
    </row>
    <row r="184" spans="1:31" s="10" customFormat="1" ht="15" customHeight="1" x14ac:dyDescent="0.25">
      <c r="A184" s="34"/>
      <c r="B184" s="34"/>
      <c r="C184" s="38" t="s">
        <v>154</v>
      </c>
      <c r="D184" s="38"/>
      <c r="E184" s="38"/>
      <c r="F184" s="38"/>
      <c r="G184" s="38"/>
      <c r="H184" s="38"/>
      <c r="I184" s="38"/>
      <c r="J184" s="38"/>
      <c r="K184" s="38"/>
      <c r="L184" s="38"/>
      <c r="M184" s="39"/>
      <c r="N184" s="40"/>
      <c r="O184" s="40"/>
      <c r="P184" s="40"/>
      <c r="Q184" s="40"/>
      <c r="R184" s="40"/>
      <c r="S184" s="40"/>
      <c r="T184" s="40"/>
      <c r="U184" s="41"/>
      <c r="V184" s="23"/>
      <c r="W184" s="24"/>
      <c r="X184" s="24"/>
      <c r="Y184" s="24"/>
      <c r="Z184" s="25"/>
      <c r="AA184" s="26">
        <v>131</v>
      </c>
      <c r="AB184" s="27"/>
      <c r="AC184" s="27"/>
      <c r="AD184" s="27"/>
      <c r="AE184" s="28"/>
    </row>
    <row r="185" spans="1:31" s="10" customFormat="1" ht="15" customHeight="1" x14ac:dyDescent="0.25">
      <c r="A185" s="34"/>
      <c r="B185" s="34"/>
      <c r="C185" s="38" t="s">
        <v>155</v>
      </c>
      <c r="D185" s="38"/>
      <c r="E185" s="38"/>
      <c r="F185" s="38"/>
      <c r="G185" s="38"/>
      <c r="H185" s="38"/>
      <c r="I185" s="38"/>
      <c r="J185" s="38"/>
      <c r="K185" s="38"/>
      <c r="L185" s="38"/>
      <c r="M185" s="39"/>
      <c r="N185" s="40"/>
      <c r="O185" s="40"/>
      <c r="P185" s="40"/>
      <c r="Q185" s="40"/>
      <c r="R185" s="40"/>
      <c r="S185" s="40"/>
      <c r="T185" s="40"/>
      <c r="U185" s="41"/>
      <c r="V185" s="23"/>
      <c r="W185" s="24"/>
      <c r="X185" s="24"/>
      <c r="Y185" s="24"/>
      <c r="Z185" s="25"/>
      <c r="AA185" s="26">
        <v>119</v>
      </c>
      <c r="AB185" s="27"/>
      <c r="AC185" s="27"/>
      <c r="AD185" s="27"/>
      <c r="AE185" s="28"/>
    </row>
    <row r="186" spans="1:31" ht="4.9000000000000004" customHeight="1" x14ac:dyDescent="0.3"/>
    <row r="187" spans="1:31" x14ac:dyDescent="0.3"/>
    <row r="188" spans="1:31" x14ac:dyDescent="0.3"/>
    <row r="189" spans="1:31" x14ac:dyDescent="0.3"/>
    <row r="190" spans="1:31" x14ac:dyDescent="0.3"/>
    <row r="191" spans="1:31" x14ac:dyDescent="0.3">
      <c r="A191" s="1" t="s">
        <v>33</v>
      </c>
      <c r="B191" s="17" t="str">
        <f>IF($B$45="","",$B$45)</f>
        <v/>
      </c>
      <c r="C191" s="17"/>
      <c r="D191" s="17"/>
      <c r="E191" s="17"/>
      <c r="F191" s="17"/>
      <c r="G191" s="17"/>
      <c r="H191" s="17"/>
      <c r="I191" s="17"/>
      <c r="J191" s="17"/>
      <c r="K191" s="1" t="s">
        <v>34</v>
      </c>
      <c r="L191" s="17" t="str">
        <f>IF($L$45="","",$L$45)</f>
        <v/>
      </c>
      <c r="M191" s="17"/>
      <c r="N191" s="17"/>
      <c r="O191" s="1" t="s">
        <v>35</v>
      </c>
      <c r="P191" s="17" t="str">
        <f>IF($P$45="","",$P$45)</f>
        <v/>
      </c>
      <c r="Q191" s="17"/>
      <c r="R191" s="17"/>
      <c r="S191" s="17"/>
      <c r="T191" s="17"/>
      <c r="U191" s="17"/>
      <c r="V191" s="1" t="s">
        <v>36</v>
      </c>
      <c r="W191" s="17" t="str">
        <f t="shared" ref="W191" si="4">IF($W$45="","",$W$45)</f>
        <v/>
      </c>
      <c r="X191" s="17"/>
      <c r="Y191" s="17"/>
      <c r="Z191" s="17"/>
    </row>
    <row r="192" spans="1:31" x14ac:dyDescent="0.3"/>
    <row r="193" spans="1:31" x14ac:dyDescent="0.3">
      <c r="A193" s="1" t="s">
        <v>37</v>
      </c>
      <c r="F193" s="18" t="str">
        <f t="shared" ref="F193" si="5">IF($E$5="","",$E$5)</f>
        <v/>
      </c>
      <c r="G193" s="18"/>
      <c r="H193" s="18"/>
      <c r="I193" s="18"/>
      <c r="J193" s="18"/>
      <c r="K193" s="18"/>
      <c r="L193" s="18"/>
      <c r="M193" s="18"/>
      <c r="N193" s="18"/>
      <c r="O193" s="18"/>
    </row>
    <row r="194" spans="1:31" x14ac:dyDescent="0.3">
      <c r="A194" s="9" t="s">
        <v>38</v>
      </c>
    </row>
    <row r="195" spans="1:31" ht="30" customHeight="1" x14ac:dyDescent="0.3">
      <c r="A195" s="35" t="s">
        <v>120</v>
      </c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6" t="s">
        <v>45</v>
      </c>
      <c r="W195" s="37"/>
      <c r="X195" s="37"/>
      <c r="Y195" s="37"/>
      <c r="Z195" s="37"/>
      <c r="AA195" s="29" t="s">
        <v>29</v>
      </c>
      <c r="AB195" s="30"/>
      <c r="AC195" s="30"/>
      <c r="AD195" s="30"/>
      <c r="AE195" s="30"/>
    </row>
    <row r="196" spans="1:31" s="6" customFormat="1" ht="14.45" customHeight="1" x14ac:dyDescent="0.25">
      <c r="A196" s="29" t="s">
        <v>46</v>
      </c>
      <c r="B196" s="30"/>
      <c r="C196" s="30" t="s">
        <v>47</v>
      </c>
      <c r="D196" s="30"/>
      <c r="E196" s="30"/>
      <c r="F196" s="30"/>
      <c r="G196" s="30"/>
      <c r="H196" s="30"/>
      <c r="I196" s="30"/>
      <c r="J196" s="30"/>
      <c r="K196" s="30"/>
      <c r="L196" s="30"/>
      <c r="M196" s="30" t="s">
        <v>48</v>
      </c>
      <c r="N196" s="30"/>
      <c r="O196" s="30"/>
      <c r="P196" s="30"/>
      <c r="Q196" s="30"/>
      <c r="R196" s="30"/>
      <c r="S196" s="30"/>
      <c r="T196" s="30"/>
      <c r="U196" s="30"/>
      <c r="V196" s="29" t="s">
        <v>49</v>
      </c>
      <c r="W196" s="30"/>
      <c r="X196" s="30"/>
      <c r="Y196" s="30"/>
      <c r="Z196" s="30"/>
      <c r="AA196" s="29" t="s">
        <v>49</v>
      </c>
      <c r="AB196" s="30"/>
      <c r="AC196" s="30"/>
      <c r="AD196" s="30"/>
      <c r="AE196" s="30"/>
    </row>
    <row r="197" spans="1:31" s="10" customFormat="1" ht="14.45" customHeight="1" x14ac:dyDescent="0.25">
      <c r="A197" s="29"/>
      <c r="B197" s="30"/>
      <c r="C197" s="31" t="s">
        <v>184</v>
      </c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3"/>
    </row>
    <row r="198" spans="1:31" s="10" customFormat="1" ht="52.9" customHeight="1" x14ac:dyDescent="0.25">
      <c r="A198" s="34" t="s">
        <v>184</v>
      </c>
      <c r="B198" s="34"/>
      <c r="C198" s="38" t="s">
        <v>158</v>
      </c>
      <c r="D198" s="38"/>
      <c r="E198" s="38"/>
      <c r="F198" s="38"/>
      <c r="G198" s="38"/>
      <c r="H198" s="38"/>
      <c r="I198" s="38"/>
      <c r="J198" s="38"/>
      <c r="K198" s="38"/>
      <c r="L198" s="38"/>
      <c r="M198" s="20" t="s">
        <v>171</v>
      </c>
      <c r="N198" s="21"/>
      <c r="O198" s="21"/>
      <c r="P198" s="21"/>
      <c r="Q198" s="21"/>
      <c r="R198" s="21"/>
      <c r="S198" s="21"/>
      <c r="T198" s="21"/>
      <c r="U198" s="22"/>
      <c r="V198" s="23"/>
      <c r="W198" s="24"/>
      <c r="X198" s="24"/>
      <c r="Y198" s="24"/>
      <c r="Z198" s="25"/>
      <c r="AA198" s="26">
        <v>23</v>
      </c>
      <c r="AB198" s="27"/>
      <c r="AC198" s="27"/>
      <c r="AD198" s="27"/>
      <c r="AE198" s="28"/>
    </row>
    <row r="199" spans="1:31" s="10" customFormat="1" ht="52.15" customHeight="1" x14ac:dyDescent="0.25">
      <c r="A199" s="34"/>
      <c r="B199" s="34"/>
      <c r="C199" s="38" t="s">
        <v>159</v>
      </c>
      <c r="D199" s="38"/>
      <c r="E199" s="38"/>
      <c r="F199" s="38"/>
      <c r="G199" s="38"/>
      <c r="H199" s="38"/>
      <c r="I199" s="38"/>
      <c r="J199" s="38"/>
      <c r="K199" s="38"/>
      <c r="L199" s="38"/>
      <c r="M199" s="20" t="s">
        <v>172</v>
      </c>
      <c r="N199" s="21"/>
      <c r="O199" s="21"/>
      <c r="P199" s="21"/>
      <c r="Q199" s="21"/>
      <c r="R199" s="21"/>
      <c r="S199" s="21"/>
      <c r="T199" s="21"/>
      <c r="U199" s="22"/>
      <c r="V199" s="23"/>
      <c r="W199" s="24"/>
      <c r="X199" s="24"/>
      <c r="Y199" s="24"/>
      <c r="Z199" s="25"/>
      <c r="AA199" s="26">
        <v>27</v>
      </c>
      <c r="AB199" s="27"/>
      <c r="AC199" s="27"/>
      <c r="AD199" s="27"/>
      <c r="AE199" s="28"/>
    </row>
    <row r="200" spans="1:31" s="10" customFormat="1" ht="40.15" customHeight="1" x14ac:dyDescent="0.25">
      <c r="A200" s="34"/>
      <c r="B200" s="34"/>
      <c r="C200" s="38" t="s">
        <v>160</v>
      </c>
      <c r="D200" s="38"/>
      <c r="E200" s="38"/>
      <c r="F200" s="38"/>
      <c r="G200" s="38"/>
      <c r="H200" s="38"/>
      <c r="I200" s="38"/>
      <c r="J200" s="38"/>
      <c r="K200" s="38"/>
      <c r="L200" s="38"/>
      <c r="M200" s="20" t="s">
        <v>173</v>
      </c>
      <c r="N200" s="21"/>
      <c r="O200" s="21"/>
      <c r="P200" s="21"/>
      <c r="Q200" s="21"/>
      <c r="R200" s="21"/>
      <c r="S200" s="21"/>
      <c r="T200" s="21"/>
      <c r="U200" s="22"/>
      <c r="V200" s="23"/>
      <c r="W200" s="24"/>
      <c r="X200" s="24"/>
      <c r="Y200" s="24"/>
      <c r="Z200" s="25"/>
      <c r="AA200" s="26">
        <v>9</v>
      </c>
      <c r="AB200" s="27"/>
      <c r="AC200" s="27"/>
      <c r="AD200" s="27"/>
      <c r="AE200" s="28"/>
    </row>
    <row r="201" spans="1:31" s="10" customFormat="1" ht="40.15" customHeight="1" x14ac:dyDescent="0.25">
      <c r="A201" s="34"/>
      <c r="B201" s="34"/>
      <c r="C201" s="38" t="s">
        <v>161</v>
      </c>
      <c r="D201" s="38"/>
      <c r="E201" s="38"/>
      <c r="F201" s="38"/>
      <c r="G201" s="38"/>
      <c r="H201" s="38"/>
      <c r="I201" s="38"/>
      <c r="J201" s="38"/>
      <c r="K201" s="38"/>
      <c r="L201" s="38"/>
      <c r="M201" s="20" t="s">
        <v>174</v>
      </c>
      <c r="N201" s="21"/>
      <c r="O201" s="21"/>
      <c r="P201" s="21"/>
      <c r="Q201" s="21"/>
      <c r="R201" s="21"/>
      <c r="S201" s="21"/>
      <c r="T201" s="21"/>
      <c r="U201" s="22"/>
      <c r="V201" s="23"/>
      <c r="W201" s="24"/>
      <c r="X201" s="24"/>
      <c r="Y201" s="24"/>
      <c r="Z201" s="25"/>
      <c r="AA201" s="26">
        <v>21</v>
      </c>
      <c r="AB201" s="27"/>
      <c r="AC201" s="27"/>
      <c r="AD201" s="27"/>
      <c r="AE201" s="28"/>
    </row>
    <row r="202" spans="1:31" s="10" customFormat="1" ht="40.15" customHeight="1" x14ac:dyDescent="0.25">
      <c r="A202" s="34"/>
      <c r="B202" s="34"/>
      <c r="C202" s="38" t="s">
        <v>162</v>
      </c>
      <c r="D202" s="38"/>
      <c r="E202" s="38"/>
      <c r="F202" s="38"/>
      <c r="G202" s="38"/>
      <c r="H202" s="38"/>
      <c r="I202" s="38"/>
      <c r="J202" s="38"/>
      <c r="K202" s="38"/>
      <c r="L202" s="38"/>
      <c r="M202" s="20" t="s">
        <v>175</v>
      </c>
      <c r="N202" s="21"/>
      <c r="O202" s="21"/>
      <c r="P202" s="21"/>
      <c r="Q202" s="21"/>
      <c r="R202" s="21"/>
      <c r="S202" s="21"/>
      <c r="T202" s="21"/>
      <c r="U202" s="22"/>
      <c r="V202" s="23"/>
      <c r="W202" s="24"/>
      <c r="X202" s="24"/>
      <c r="Y202" s="24"/>
      <c r="Z202" s="25"/>
      <c r="AA202" s="26">
        <v>33</v>
      </c>
      <c r="AB202" s="27"/>
      <c r="AC202" s="27"/>
      <c r="AD202" s="27"/>
      <c r="AE202" s="28"/>
    </row>
    <row r="203" spans="1:31" s="10" customFormat="1" ht="40.15" customHeight="1" x14ac:dyDescent="0.25">
      <c r="A203" s="34"/>
      <c r="B203" s="34"/>
      <c r="C203" s="38" t="s">
        <v>163</v>
      </c>
      <c r="D203" s="38"/>
      <c r="E203" s="38"/>
      <c r="F203" s="38"/>
      <c r="G203" s="38"/>
      <c r="H203" s="38"/>
      <c r="I203" s="38"/>
      <c r="J203" s="38"/>
      <c r="K203" s="38"/>
      <c r="L203" s="38"/>
      <c r="M203" s="20" t="s">
        <v>176</v>
      </c>
      <c r="N203" s="21"/>
      <c r="O203" s="21"/>
      <c r="P203" s="21"/>
      <c r="Q203" s="21"/>
      <c r="R203" s="21"/>
      <c r="S203" s="21"/>
      <c r="T203" s="21"/>
      <c r="U203" s="22"/>
      <c r="V203" s="23"/>
      <c r="W203" s="24"/>
      <c r="X203" s="24"/>
      <c r="Y203" s="24"/>
      <c r="Z203" s="25"/>
      <c r="AA203" s="26">
        <v>25</v>
      </c>
      <c r="AB203" s="27"/>
      <c r="AC203" s="27"/>
      <c r="AD203" s="27"/>
      <c r="AE203" s="28"/>
    </row>
    <row r="204" spans="1:31" s="10" customFormat="1" ht="40.15" customHeight="1" x14ac:dyDescent="0.25">
      <c r="A204" s="34"/>
      <c r="B204" s="34"/>
      <c r="C204" s="38" t="s">
        <v>164</v>
      </c>
      <c r="D204" s="38"/>
      <c r="E204" s="38"/>
      <c r="F204" s="38"/>
      <c r="G204" s="38"/>
      <c r="H204" s="38"/>
      <c r="I204" s="38"/>
      <c r="J204" s="38"/>
      <c r="K204" s="38"/>
      <c r="L204" s="38"/>
      <c r="M204" s="20" t="s">
        <v>177</v>
      </c>
      <c r="N204" s="21"/>
      <c r="O204" s="21"/>
      <c r="P204" s="21"/>
      <c r="Q204" s="21"/>
      <c r="R204" s="21"/>
      <c r="S204" s="21"/>
      <c r="T204" s="21"/>
      <c r="U204" s="22"/>
      <c r="V204" s="23"/>
      <c r="W204" s="24"/>
      <c r="X204" s="24"/>
      <c r="Y204" s="24"/>
      <c r="Z204" s="25"/>
      <c r="AA204" s="26">
        <v>41</v>
      </c>
      <c r="AB204" s="27"/>
      <c r="AC204" s="27"/>
      <c r="AD204" s="27"/>
      <c r="AE204" s="28"/>
    </row>
    <row r="205" spans="1:31" s="10" customFormat="1" ht="45" customHeight="1" x14ac:dyDescent="0.25">
      <c r="A205" s="34"/>
      <c r="B205" s="34"/>
      <c r="C205" s="38" t="s">
        <v>165</v>
      </c>
      <c r="D205" s="38"/>
      <c r="E205" s="38"/>
      <c r="F205" s="38"/>
      <c r="G205" s="38"/>
      <c r="H205" s="38"/>
      <c r="I205" s="38"/>
      <c r="J205" s="38"/>
      <c r="K205" s="38"/>
      <c r="L205" s="38"/>
      <c r="M205" s="20" t="s">
        <v>178</v>
      </c>
      <c r="N205" s="21"/>
      <c r="O205" s="21"/>
      <c r="P205" s="21"/>
      <c r="Q205" s="21"/>
      <c r="R205" s="21"/>
      <c r="S205" s="21"/>
      <c r="T205" s="21"/>
      <c r="U205" s="22"/>
      <c r="V205" s="23"/>
      <c r="W205" s="24"/>
      <c r="X205" s="24"/>
      <c r="Y205" s="24"/>
      <c r="Z205" s="25"/>
      <c r="AA205" s="26">
        <v>29</v>
      </c>
      <c r="AB205" s="27"/>
      <c r="AC205" s="27"/>
      <c r="AD205" s="27"/>
      <c r="AE205" s="28"/>
    </row>
    <row r="206" spans="1:31" s="10" customFormat="1" ht="52.9" customHeight="1" x14ac:dyDescent="0.25">
      <c r="A206" s="34"/>
      <c r="B206" s="34"/>
      <c r="C206" s="38" t="s">
        <v>166</v>
      </c>
      <c r="D206" s="38"/>
      <c r="E206" s="38"/>
      <c r="F206" s="38"/>
      <c r="G206" s="38"/>
      <c r="H206" s="38"/>
      <c r="I206" s="38"/>
      <c r="J206" s="38"/>
      <c r="K206" s="38"/>
      <c r="L206" s="38"/>
      <c r="M206" s="20" t="s">
        <v>179</v>
      </c>
      <c r="N206" s="21"/>
      <c r="O206" s="21"/>
      <c r="P206" s="21"/>
      <c r="Q206" s="21"/>
      <c r="R206" s="21"/>
      <c r="S206" s="21"/>
      <c r="T206" s="21"/>
      <c r="U206" s="22"/>
      <c r="V206" s="23"/>
      <c r="W206" s="24"/>
      <c r="X206" s="24"/>
      <c r="Y206" s="24"/>
      <c r="Z206" s="25"/>
      <c r="AA206" s="26">
        <v>59</v>
      </c>
      <c r="AB206" s="27"/>
      <c r="AC206" s="27"/>
      <c r="AD206" s="27"/>
      <c r="AE206" s="28"/>
    </row>
    <row r="207" spans="1:31" s="10" customFormat="1" ht="40.15" customHeight="1" x14ac:dyDescent="0.25">
      <c r="A207" s="34"/>
      <c r="B207" s="34"/>
      <c r="C207" s="38" t="s">
        <v>167</v>
      </c>
      <c r="D207" s="38"/>
      <c r="E207" s="38"/>
      <c r="F207" s="38"/>
      <c r="G207" s="38"/>
      <c r="H207" s="38"/>
      <c r="I207" s="38"/>
      <c r="J207" s="38"/>
      <c r="K207" s="38"/>
      <c r="L207" s="38"/>
      <c r="M207" s="20" t="s">
        <v>180</v>
      </c>
      <c r="N207" s="21"/>
      <c r="O207" s="21"/>
      <c r="P207" s="21"/>
      <c r="Q207" s="21"/>
      <c r="R207" s="21"/>
      <c r="S207" s="21"/>
      <c r="T207" s="21"/>
      <c r="U207" s="22"/>
      <c r="V207" s="23"/>
      <c r="W207" s="24"/>
      <c r="X207" s="24"/>
      <c r="Y207" s="24"/>
      <c r="Z207" s="25"/>
      <c r="AA207" s="26">
        <v>59</v>
      </c>
      <c r="AB207" s="27"/>
      <c r="AC207" s="27"/>
      <c r="AD207" s="27"/>
      <c r="AE207" s="28"/>
    </row>
    <row r="208" spans="1:31" s="10" customFormat="1" ht="40.15" customHeight="1" x14ac:dyDescent="0.25">
      <c r="A208" s="34"/>
      <c r="B208" s="34"/>
      <c r="C208" s="38" t="s">
        <v>168</v>
      </c>
      <c r="D208" s="38"/>
      <c r="E208" s="38"/>
      <c r="F208" s="38"/>
      <c r="G208" s="38"/>
      <c r="H208" s="38"/>
      <c r="I208" s="38"/>
      <c r="J208" s="38"/>
      <c r="K208" s="38"/>
      <c r="L208" s="38"/>
      <c r="M208" s="20" t="s">
        <v>181</v>
      </c>
      <c r="N208" s="21"/>
      <c r="O208" s="21"/>
      <c r="P208" s="21"/>
      <c r="Q208" s="21"/>
      <c r="R208" s="21"/>
      <c r="S208" s="21"/>
      <c r="T208" s="21"/>
      <c r="U208" s="22"/>
      <c r="V208" s="23"/>
      <c r="W208" s="24"/>
      <c r="X208" s="24"/>
      <c r="Y208" s="24"/>
      <c r="Z208" s="25"/>
      <c r="AA208" s="26">
        <v>53</v>
      </c>
      <c r="AB208" s="27"/>
      <c r="AC208" s="27"/>
      <c r="AD208" s="27"/>
      <c r="AE208" s="28"/>
    </row>
    <row r="209" spans="1:31" s="10" customFormat="1" ht="40.15" customHeight="1" x14ac:dyDescent="0.25">
      <c r="A209" s="34"/>
      <c r="B209" s="34"/>
      <c r="C209" s="38" t="s">
        <v>169</v>
      </c>
      <c r="D209" s="38"/>
      <c r="E209" s="38"/>
      <c r="F209" s="38"/>
      <c r="G209" s="38"/>
      <c r="H209" s="38"/>
      <c r="I209" s="38"/>
      <c r="J209" s="38"/>
      <c r="K209" s="38"/>
      <c r="L209" s="38"/>
      <c r="M209" s="20" t="s">
        <v>182</v>
      </c>
      <c r="N209" s="21"/>
      <c r="O209" s="21"/>
      <c r="P209" s="21"/>
      <c r="Q209" s="21"/>
      <c r="R209" s="21"/>
      <c r="S209" s="21"/>
      <c r="T209" s="21"/>
      <c r="U209" s="22"/>
      <c r="V209" s="23"/>
      <c r="W209" s="24"/>
      <c r="X209" s="24"/>
      <c r="Y209" s="24"/>
      <c r="Z209" s="25"/>
      <c r="AA209" s="26">
        <v>23</v>
      </c>
      <c r="AB209" s="27"/>
      <c r="AC209" s="27"/>
      <c r="AD209" s="27"/>
      <c r="AE209" s="28"/>
    </row>
    <row r="210" spans="1:31" s="10" customFormat="1" ht="40.15" customHeight="1" x14ac:dyDescent="0.25">
      <c r="A210" s="34"/>
      <c r="B210" s="34"/>
      <c r="C210" s="38" t="s">
        <v>170</v>
      </c>
      <c r="D210" s="38"/>
      <c r="E210" s="38"/>
      <c r="F210" s="38"/>
      <c r="G210" s="38"/>
      <c r="H210" s="38"/>
      <c r="I210" s="38"/>
      <c r="J210" s="38"/>
      <c r="K210" s="38"/>
      <c r="L210" s="38"/>
      <c r="M210" s="20" t="s">
        <v>183</v>
      </c>
      <c r="N210" s="21"/>
      <c r="O210" s="21"/>
      <c r="P210" s="21"/>
      <c r="Q210" s="21"/>
      <c r="R210" s="21"/>
      <c r="S210" s="21"/>
      <c r="T210" s="21"/>
      <c r="U210" s="22"/>
      <c r="V210" s="23"/>
      <c r="W210" s="24"/>
      <c r="X210" s="24"/>
      <c r="Y210" s="24"/>
      <c r="Z210" s="25"/>
      <c r="AA210" s="26">
        <v>32</v>
      </c>
      <c r="AB210" s="27"/>
      <c r="AC210" s="27"/>
      <c r="AD210" s="27"/>
      <c r="AE210" s="28"/>
    </row>
    <row r="211" spans="1:31" ht="13.9" customHeight="1" x14ac:dyDescent="0.3"/>
    <row r="212" spans="1:31" x14ac:dyDescent="0.3"/>
    <row r="213" spans="1:31" x14ac:dyDescent="0.3"/>
    <row r="214" spans="1:31" x14ac:dyDescent="0.3"/>
    <row r="215" spans="1:31" x14ac:dyDescent="0.3">
      <c r="A215" s="1" t="s">
        <v>33</v>
      </c>
      <c r="B215" s="17" t="str">
        <f>IF($B$45="","",$B$45)</f>
        <v/>
      </c>
      <c r="C215" s="17"/>
      <c r="D215" s="17"/>
      <c r="E215" s="17"/>
      <c r="F215" s="17"/>
      <c r="G215" s="17"/>
      <c r="H215" s="17"/>
      <c r="I215" s="17"/>
      <c r="J215" s="17"/>
      <c r="K215" s="1" t="s">
        <v>34</v>
      </c>
      <c r="L215" s="17" t="str">
        <f>IF($L$45="","",$L$45)</f>
        <v/>
      </c>
      <c r="M215" s="17"/>
      <c r="N215" s="17"/>
      <c r="O215" s="1" t="s">
        <v>35</v>
      </c>
      <c r="P215" s="17" t="str">
        <f>IF($P$45="","",$P$45)</f>
        <v/>
      </c>
      <c r="Q215" s="17"/>
      <c r="R215" s="17"/>
      <c r="S215" s="17"/>
      <c r="T215" s="17"/>
      <c r="U215" s="17"/>
      <c r="V215" s="1" t="s">
        <v>36</v>
      </c>
      <c r="W215" s="17" t="str">
        <f t="shared" ref="W215" si="6">IF($W$45="","",$W$45)</f>
        <v/>
      </c>
      <c r="X215" s="17"/>
      <c r="Y215" s="17"/>
      <c r="Z215" s="17"/>
    </row>
    <row r="216" spans="1:31" x14ac:dyDescent="0.3"/>
    <row r="217" spans="1:31" x14ac:dyDescent="0.3">
      <c r="A217" s="1" t="s">
        <v>37</v>
      </c>
      <c r="F217" s="18" t="str">
        <f t="shared" ref="F217" si="7">IF($E$5="","",$E$5)</f>
        <v/>
      </c>
      <c r="G217" s="18"/>
      <c r="H217" s="18"/>
      <c r="I217" s="18"/>
      <c r="J217" s="18"/>
      <c r="K217" s="18"/>
      <c r="L217" s="18"/>
      <c r="M217" s="18"/>
      <c r="N217" s="18"/>
      <c r="O217" s="18"/>
    </row>
    <row r="218" spans="1:31" x14ac:dyDescent="0.3">
      <c r="A218" s="9" t="s">
        <v>38</v>
      </c>
    </row>
    <row r="219" spans="1:31" ht="30" customHeight="1" x14ac:dyDescent="0.3">
      <c r="A219" s="35" t="s">
        <v>120</v>
      </c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6" t="s">
        <v>45</v>
      </c>
      <c r="W219" s="37"/>
      <c r="X219" s="37"/>
      <c r="Y219" s="37"/>
      <c r="Z219" s="37"/>
      <c r="AA219" s="29" t="s">
        <v>29</v>
      </c>
      <c r="AB219" s="30"/>
      <c r="AC219" s="30"/>
      <c r="AD219" s="30"/>
      <c r="AE219" s="30"/>
    </row>
    <row r="220" spans="1:31" s="6" customFormat="1" ht="14.45" customHeight="1" x14ac:dyDescent="0.25">
      <c r="A220" s="29" t="s">
        <v>46</v>
      </c>
      <c r="B220" s="30"/>
      <c r="C220" s="30" t="s">
        <v>47</v>
      </c>
      <c r="D220" s="30"/>
      <c r="E220" s="30"/>
      <c r="F220" s="30"/>
      <c r="G220" s="30"/>
      <c r="H220" s="30"/>
      <c r="I220" s="30"/>
      <c r="J220" s="30"/>
      <c r="K220" s="30"/>
      <c r="L220" s="30"/>
      <c r="M220" s="30" t="s">
        <v>48</v>
      </c>
      <c r="N220" s="30"/>
      <c r="O220" s="30"/>
      <c r="P220" s="30"/>
      <c r="Q220" s="30"/>
      <c r="R220" s="30"/>
      <c r="S220" s="30"/>
      <c r="T220" s="30"/>
      <c r="U220" s="30"/>
      <c r="V220" s="29" t="s">
        <v>49</v>
      </c>
      <c r="W220" s="30"/>
      <c r="X220" s="30"/>
      <c r="Y220" s="30"/>
      <c r="Z220" s="30"/>
      <c r="AA220" s="29" t="s">
        <v>49</v>
      </c>
      <c r="AB220" s="30"/>
      <c r="AC220" s="30"/>
      <c r="AD220" s="30"/>
      <c r="AE220" s="30"/>
    </row>
    <row r="221" spans="1:31" s="10" customFormat="1" ht="14.45" customHeight="1" x14ac:dyDescent="0.25">
      <c r="A221" s="29"/>
      <c r="B221" s="30"/>
      <c r="C221" s="31" t="s">
        <v>184</v>
      </c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3"/>
    </row>
    <row r="222" spans="1:31" s="10" customFormat="1" ht="120" customHeight="1" x14ac:dyDescent="0.25">
      <c r="A222" s="34" t="s">
        <v>184</v>
      </c>
      <c r="B222" s="34"/>
      <c r="C222" s="19" t="s">
        <v>185</v>
      </c>
      <c r="D222" s="19"/>
      <c r="E222" s="19"/>
      <c r="F222" s="19"/>
      <c r="G222" s="19"/>
      <c r="H222" s="19"/>
      <c r="I222" s="19"/>
      <c r="J222" s="19"/>
      <c r="K222" s="19"/>
      <c r="L222" s="19"/>
      <c r="M222" s="20" t="s">
        <v>194</v>
      </c>
      <c r="N222" s="21"/>
      <c r="O222" s="21"/>
      <c r="P222" s="21"/>
      <c r="Q222" s="21"/>
      <c r="R222" s="21"/>
      <c r="S222" s="21"/>
      <c r="T222" s="21"/>
      <c r="U222" s="22"/>
      <c r="V222" s="23"/>
      <c r="W222" s="24"/>
      <c r="X222" s="24"/>
      <c r="Y222" s="24"/>
      <c r="Z222" s="25"/>
      <c r="AA222" s="26">
        <v>18</v>
      </c>
      <c r="AB222" s="27"/>
      <c r="AC222" s="27"/>
      <c r="AD222" s="27"/>
      <c r="AE222" s="28"/>
    </row>
    <row r="223" spans="1:31" s="10" customFormat="1" ht="40.15" customHeight="1" x14ac:dyDescent="0.25">
      <c r="A223" s="34"/>
      <c r="B223" s="34"/>
      <c r="C223" s="19" t="s">
        <v>186</v>
      </c>
      <c r="D223" s="19"/>
      <c r="E223" s="19"/>
      <c r="F223" s="19"/>
      <c r="G223" s="19"/>
      <c r="H223" s="19"/>
      <c r="I223" s="19"/>
      <c r="J223" s="19"/>
      <c r="K223" s="19"/>
      <c r="L223" s="19"/>
      <c r="M223" s="20" t="s">
        <v>195</v>
      </c>
      <c r="N223" s="21"/>
      <c r="O223" s="21"/>
      <c r="P223" s="21"/>
      <c r="Q223" s="21"/>
      <c r="R223" s="21"/>
      <c r="S223" s="21"/>
      <c r="T223" s="21"/>
      <c r="U223" s="22"/>
      <c r="V223" s="23"/>
      <c r="W223" s="24"/>
      <c r="X223" s="24"/>
      <c r="Y223" s="24"/>
      <c r="Z223" s="25"/>
      <c r="AA223" s="26">
        <v>2</v>
      </c>
      <c r="AB223" s="27"/>
      <c r="AC223" s="27"/>
      <c r="AD223" s="27"/>
      <c r="AE223" s="28"/>
    </row>
    <row r="224" spans="1:31" s="10" customFormat="1" ht="40.15" customHeight="1" x14ac:dyDescent="0.25">
      <c r="A224" s="34"/>
      <c r="B224" s="34"/>
      <c r="C224" s="19" t="s">
        <v>187</v>
      </c>
      <c r="D224" s="19"/>
      <c r="E224" s="19"/>
      <c r="F224" s="19"/>
      <c r="G224" s="19"/>
      <c r="H224" s="19"/>
      <c r="I224" s="19"/>
      <c r="J224" s="19"/>
      <c r="K224" s="19"/>
      <c r="L224" s="19"/>
      <c r="M224" s="20" t="s">
        <v>196</v>
      </c>
      <c r="N224" s="21"/>
      <c r="O224" s="21"/>
      <c r="P224" s="21"/>
      <c r="Q224" s="21"/>
      <c r="R224" s="21"/>
      <c r="S224" s="21"/>
      <c r="T224" s="21"/>
      <c r="U224" s="22"/>
      <c r="V224" s="23"/>
      <c r="W224" s="24"/>
      <c r="X224" s="24"/>
      <c r="Y224" s="24"/>
      <c r="Z224" s="25"/>
      <c r="AA224" s="26">
        <v>27</v>
      </c>
      <c r="AB224" s="27"/>
      <c r="AC224" s="27"/>
      <c r="AD224" s="27"/>
      <c r="AE224" s="28"/>
    </row>
    <row r="225" spans="1:31" s="10" customFormat="1" ht="40.15" customHeight="1" x14ac:dyDescent="0.25">
      <c r="A225" s="34"/>
      <c r="B225" s="34"/>
      <c r="C225" s="19" t="s">
        <v>188</v>
      </c>
      <c r="D225" s="19"/>
      <c r="E225" s="19"/>
      <c r="F225" s="19"/>
      <c r="G225" s="19"/>
      <c r="H225" s="19"/>
      <c r="I225" s="19"/>
      <c r="J225" s="19"/>
      <c r="K225" s="19"/>
      <c r="L225" s="19"/>
      <c r="M225" s="20" t="s">
        <v>197</v>
      </c>
      <c r="N225" s="21"/>
      <c r="O225" s="21"/>
      <c r="P225" s="21"/>
      <c r="Q225" s="21"/>
      <c r="R225" s="21"/>
      <c r="S225" s="21"/>
      <c r="T225" s="21"/>
      <c r="U225" s="22"/>
      <c r="V225" s="23"/>
      <c r="W225" s="24"/>
      <c r="X225" s="24"/>
      <c r="Y225" s="24"/>
      <c r="Z225" s="25"/>
      <c r="AA225" s="26">
        <v>27</v>
      </c>
      <c r="AB225" s="27"/>
      <c r="AC225" s="27"/>
      <c r="AD225" s="27"/>
      <c r="AE225" s="28"/>
    </row>
    <row r="226" spans="1:31" s="10" customFormat="1" ht="40.15" customHeight="1" x14ac:dyDescent="0.25">
      <c r="A226" s="34"/>
      <c r="B226" s="34"/>
      <c r="C226" s="19" t="s">
        <v>189</v>
      </c>
      <c r="D226" s="19"/>
      <c r="E226" s="19"/>
      <c r="F226" s="19"/>
      <c r="G226" s="19"/>
      <c r="H226" s="19"/>
      <c r="I226" s="19"/>
      <c r="J226" s="19"/>
      <c r="K226" s="19"/>
      <c r="L226" s="19"/>
      <c r="M226" s="20" t="s">
        <v>198</v>
      </c>
      <c r="N226" s="21"/>
      <c r="O226" s="21"/>
      <c r="P226" s="21"/>
      <c r="Q226" s="21"/>
      <c r="R226" s="21"/>
      <c r="S226" s="21"/>
      <c r="T226" s="21"/>
      <c r="U226" s="22"/>
      <c r="V226" s="23"/>
      <c r="W226" s="24"/>
      <c r="X226" s="24"/>
      <c r="Y226" s="24"/>
      <c r="Z226" s="25"/>
      <c r="AA226" s="26">
        <v>27</v>
      </c>
      <c r="AB226" s="27"/>
      <c r="AC226" s="27"/>
      <c r="AD226" s="27"/>
      <c r="AE226" s="28"/>
    </row>
    <row r="227" spans="1:31" s="10" customFormat="1" ht="40.15" customHeight="1" x14ac:dyDescent="0.25">
      <c r="A227" s="34"/>
      <c r="B227" s="34"/>
      <c r="C227" s="19" t="s">
        <v>190</v>
      </c>
      <c r="D227" s="19"/>
      <c r="E227" s="19"/>
      <c r="F227" s="19"/>
      <c r="G227" s="19"/>
      <c r="H227" s="19"/>
      <c r="I227" s="19"/>
      <c r="J227" s="19"/>
      <c r="K227" s="19"/>
      <c r="L227" s="19"/>
      <c r="M227" s="20" t="s">
        <v>199</v>
      </c>
      <c r="N227" s="21"/>
      <c r="O227" s="21"/>
      <c r="P227" s="21"/>
      <c r="Q227" s="21"/>
      <c r="R227" s="21"/>
      <c r="S227" s="21"/>
      <c r="T227" s="21"/>
      <c r="U227" s="22"/>
      <c r="V227" s="23"/>
      <c r="W227" s="24"/>
      <c r="X227" s="24"/>
      <c r="Y227" s="24"/>
      <c r="Z227" s="25"/>
      <c r="AA227" s="26">
        <v>27</v>
      </c>
      <c r="AB227" s="27"/>
      <c r="AC227" s="27"/>
      <c r="AD227" s="27"/>
      <c r="AE227" s="28"/>
    </row>
    <row r="228" spans="1:31" s="10" customFormat="1" ht="40.15" customHeight="1" x14ac:dyDescent="0.25">
      <c r="A228" s="34"/>
      <c r="B228" s="34"/>
      <c r="C228" s="19" t="s">
        <v>191</v>
      </c>
      <c r="D228" s="19"/>
      <c r="E228" s="19"/>
      <c r="F228" s="19"/>
      <c r="G228" s="19"/>
      <c r="H228" s="19"/>
      <c r="I228" s="19"/>
      <c r="J228" s="19"/>
      <c r="K228" s="19"/>
      <c r="L228" s="19"/>
      <c r="M228" s="20" t="s">
        <v>200</v>
      </c>
      <c r="N228" s="21"/>
      <c r="O228" s="21"/>
      <c r="P228" s="21"/>
      <c r="Q228" s="21"/>
      <c r="R228" s="21"/>
      <c r="S228" s="21"/>
      <c r="T228" s="21"/>
      <c r="U228" s="22"/>
      <c r="V228" s="23"/>
      <c r="W228" s="24"/>
      <c r="X228" s="24"/>
      <c r="Y228" s="24"/>
      <c r="Z228" s="25"/>
      <c r="AA228" s="26">
        <v>23</v>
      </c>
      <c r="AB228" s="27"/>
      <c r="AC228" s="27"/>
      <c r="AD228" s="27"/>
      <c r="AE228" s="28"/>
    </row>
    <row r="229" spans="1:31" s="10" customFormat="1" ht="40.15" customHeight="1" x14ac:dyDescent="0.25">
      <c r="A229" s="34"/>
      <c r="B229" s="34"/>
      <c r="C229" s="19" t="s">
        <v>192</v>
      </c>
      <c r="D229" s="19"/>
      <c r="E229" s="19"/>
      <c r="F229" s="19"/>
      <c r="G229" s="19"/>
      <c r="H229" s="19"/>
      <c r="I229" s="19"/>
      <c r="J229" s="19"/>
      <c r="K229" s="19"/>
      <c r="L229" s="19"/>
      <c r="M229" s="20" t="s">
        <v>201</v>
      </c>
      <c r="N229" s="21"/>
      <c r="O229" s="21"/>
      <c r="P229" s="21"/>
      <c r="Q229" s="21"/>
      <c r="R229" s="21"/>
      <c r="S229" s="21"/>
      <c r="T229" s="21"/>
      <c r="U229" s="22"/>
      <c r="V229" s="23"/>
      <c r="W229" s="24"/>
      <c r="X229" s="24"/>
      <c r="Y229" s="24"/>
      <c r="Z229" s="25"/>
      <c r="AA229" s="26">
        <v>59</v>
      </c>
      <c r="AB229" s="27"/>
      <c r="AC229" s="27"/>
      <c r="AD229" s="27"/>
      <c r="AE229" s="28"/>
    </row>
    <row r="230" spans="1:31" s="10" customFormat="1" ht="40.15" customHeight="1" x14ac:dyDescent="0.25">
      <c r="A230" s="34"/>
      <c r="B230" s="34"/>
      <c r="C230" s="19" t="s">
        <v>193</v>
      </c>
      <c r="D230" s="19"/>
      <c r="E230" s="19"/>
      <c r="F230" s="19"/>
      <c r="G230" s="19"/>
      <c r="H230" s="19"/>
      <c r="I230" s="19"/>
      <c r="J230" s="19"/>
      <c r="K230" s="19"/>
      <c r="L230" s="19"/>
      <c r="M230" s="20" t="s">
        <v>202</v>
      </c>
      <c r="N230" s="21"/>
      <c r="O230" s="21"/>
      <c r="P230" s="21"/>
      <c r="Q230" s="21"/>
      <c r="R230" s="21"/>
      <c r="S230" s="21"/>
      <c r="T230" s="21"/>
      <c r="U230" s="22"/>
      <c r="V230" s="23"/>
      <c r="W230" s="24"/>
      <c r="X230" s="24"/>
      <c r="Y230" s="24"/>
      <c r="Z230" s="25"/>
      <c r="AA230" s="26">
        <v>118</v>
      </c>
      <c r="AB230" s="27"/>
      <c r="AC230" s="27"/>
      <c r="AD230" s="27"/>
      <c r="AE230" s="28"/>
    </row>
    <row r="231" spans="1:31" s="10" customFormat="1" ht="40.15" customHeight="1" x14ac:dyDescent="0.25">
      <c r="A231" s="34"/>
      <c r="B231" s="34"/>
      <c r="C231" s="19" t="s">
        <v>213</v>
      </c>
      <c r="D231" s="19"/>
      <c r="E231" s="19"/>
      <c r="F231" s="19"/>
      <c r="G231" s="19"/>
      <c r="H231" s="19"/>
      <c r="I231" s="19"/>
      <c r="J231" s="19"/>
      <c r="K231" s="19"/>
      <c r="L231" s="19"/>
      <c r="M231" s="20"/>
      <c r="N231" s="21"/>
      <c r="O231" s="21"/>
      <c r="P231" s="21"/>
      <c r="Q231" s="21"/>
      <c r="R231" s="21"/>
      <c r="S231" s="21"/>
      <c r="T231" s="21"/>
      <c r="U231" s="22"/>
      <c r="V231" s="23"/>
      <c r="W231" s="24"/>
      <c r="X231" s="24"/>
      <c r="Y231" s="24"/>
      <c r="Z231" s="25"/>
      <c r="AA231" s="26">
        <v>23</v>
      </c>
      <c r="AB231" s="27"/>
      <c r="AC231" s="27"/>
      <c r="AD231" s="27"/>
      <c r="AE231" s="28"/>
    </row>
    <row r="232" spans="1:31" ht="4.9000000000000004" customHeight="1" x14ac:dyDescent="0.3"/>
    <row r="233" spans="1:31" x14ac:dyDescent="0.3"/>
    <row r="234" spans="1:31" x14ac:dyDescent="0.3"/>
    <row r="235" spans="1:31" x14ac:dyDescent="0.3"/>
    <row r="236" spans="1:31" x14ac:dyDescent="0.3"/>
    <row r="237" spans="1:31" x14ac:dyDescent="0.3"/>
    <row r="238" spans="1:31" x14ac:dyDescent="0.3"/>
    <row r="239" spans="1:31" x14ac:dyDescent="0.3"/>
    <row r="240" spans="1:31" x14ac:dyDescent="0.3"/>
    <row r="241" spans="1:26" x14ac:dyDescent="0.3"/>
    <row r="242" spans="1:26" x14ac:dyDescent="0.3"/>
    <row r="243" spans="1:26" x14ac:dyDescent="0.3"/>
    <row r="244" spans="1:26" x14ac:dyDescent="0.3"/>
    <row r="245" spans="1:26" x14ac:dyDescent="0.3">
      <c r="A245" s="1" t="s">
        <v>33</v>
      </c>
      <c r="B245" s="17" t="str">
        <f>IF($B$45="","",$B$45)</f>
        <v/>
      </c>
      <c r="C245" s="17"/>
      <c r="D245" s="17"/>
      <c r="E245" s="17"/>
      <c r="F245" s="17"/>
      <c r="G245" s="17"/>
      <c r="H245" s="17"/>
      <c r="I245" s="17"/>
      <c r="J245" s="17"/>
      <c r="K245" s="1" t="s">
        <v>34</v>
      </c>
      <c r="L245" s="17" t="str">
        <f>IF($L$45="","",$L$45)</f>
        <v/>
      </c>
      <c r="M245" s="17"/>
      <c r="N245" s="17"/>
      <c r="O245" s="1" t="s">
        <v>35</v>
      </c>
      <c r="P245" s="17" t="str">
        <f>IF($P$45="","",$P$45)</f>
        <v/>
      </c>
      <c r="Q245" s="17"/>
      <c r="R245" s="17"/>
      <c r="S245" s="17"/>
      <c r="T245" s="17"/>
      <c r="U245" s="17"/>
      <c r="V245" s="1" t="s">
        <v>36</v>
      </c>
      <c r="W245" s="17" t="str">
        <f t="shared" ref="W245" si="8">IF($W$45="","",$W$45)</f>
        <v/>
      </c>
      <c r="X245" s="17"/>
      <c r="Y245" s="17"/>
      <c r="Z245" s="17"/>
    </row>
    <row r="246" spans="1:26" x14ac:dyDescent="0.3"/>
    <row r="247" spans="1:26" x14ac:dyDescent="0.3">
      <c r="A247" s="1" t="s">
        <v>37</v>
      </c>
      <c r="F247" s="18" t="str">
        <f t="shared" ref="F247" si="9">IF($E$5="","",$E$5)</f>
        <v/>
      </c>
      <c r="G247" s="18"/>
      <c r="H247" s="18"/>
      <c r="I247" s="18"/>
      <c r="J247" s="18"/>
      <c r="K247" s="18"/>
      <c r="L247" s="18"/>
      <c r="M247" s="18"/>
      <c r="N247" s="18"/>
      <c r="O247" s="18"/>
    </row>
    <row r="248" spans="1:26" x14ac:dyDescent="0.3">
      <c r="A248" s="9" t="s">
        <v>38</v>
      </c>
    </row>
    <row r="249" spans="1:26" x14ac:dyDescent="0.3"/>
    <row r="250" spans="1:26" x14ac:dyDescent="0.3"/>
    <row r="251" spans="1:26" x14ac:dyDescent="0.3"/>
    <row r="252" spans="1:26" x14ac:dyDescent="0.3"/>
    <row r="253" spans="1:26" x14ac:dyDescent="0.3"/>
    <row r="254" spans="1:26" x14ac:dyDescent="0.3"/>
    <row r="255" spans="1:26" x14ac:dyDescent="0.3"/>
    <row r="256" spans="1:2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</sheetData>
  <sheetProtection algorithmName="SHA-512" hashValue="S17cP2M3uLgxVp4o5KWjuBE80r9H/9eMz9GxQsLKUqG3nmEHu9XSSw7UaeXwyV5yYzZJuiFLM3HmA0mKm17rYA==" saltValue="rxVsbtG9BeeKW/maqyqAfA==" spinCount="100000" sheet="1" objects="1" scenarios="1"/>
  <mergeCells count="734">
    <mergeCell ref="C230:L230"/>
    <mergeCell ref="M230:U230"/>
    <mergeCell ref="V230:Z230"/>
    <mergeCell ref="AA230:AE230"/>
    <mergeCell ref="V132:Z132"/>
    <mergeCell ref="AA132:AE132"/>
    <mergeCell ref="C133:L133"/>
    <mergeCell ref="M133:U133"/>
    <mergeCell ref="V133:Z133"/>
    <mergeCell ref="AA133:AE133"/>
    <mergeCell ref="C134:L134"/>
    <mergeCell ref="M134:U134"/>
    <mergeCell ref="V134:Z134"/>
    <mergeCell ref="AA134:AE134"/>
    <mergeCell ref="V137:Z137"/>
    <mergeCell ref="AA137:AE137"/>
    <mergeCell ref="F145:O145"/>
    <mergeCell ref="M138:U138"/>
    <mergeCell ref="V138:Z138"/>
    <mergeCell ref="AA138:AE138"/>
    <mergeCell ref="C139:L139"/>
    <mergeCell ref="M139:U139"/>
    <mergeCell ref="V139:Z139"/>
    <mergeCell ref="AA139:AE139"/>
    <mergeCell ref="F6:J6"/>
    <mergeCell ref="U5:AC5"/>
    <mergeCell ref="E5:N5"/>
    <mergeCell ref="C13:P13"/>
    <mergeCell ref="AA13:AD13"/>
    <mergeCell ref="D14:I14"/>
    <mergeCell ref="L14:Q14"/>
    <mergeCell ref="A31:G31"/>
    <mergeCell ref="A30:G30"/>
    <mergeCell ref="V31:Z31"/>
    <mergeCell ref="AA31:AE31"/>
    <mergeCell ref="E12:I12"/>
    <mergeCell ref="P12:AD12"/>
    <mergeCell ref="S13:U13"/>
    <mergeCell ref="H30:AE30"/>
    <mergeCell ref="O11:AD11"/>
    <mergeCell ref="C10:K10"/>
    <mergeCell ref="H33:K33"/>
    <mergeCell ref="L33:P33"/>
    <mergeCell ref="Q33:U33"/>
    <mergeCell ref="V33:Z33"/>
    <mergeCell ref="AA33:AE33"/>
    <mergeCell ref="A41:G41"/>
    <mergeCell ref="A42:G42"/>
    <mergeCell ref="A43:G43"/>
    <mergeCell ref="H31:K31"/>
    <mergeCell ref="L31:P31"/>
    <mergeCell ref="Q31:U31"/>
    <mergeCell ref="H34:K34"/>
    <mergeCell ref="L34:P34"/>
    <mergeCell ref="Q34:U34"/>
    <mergeCell ref="H36:K36"/>
    <mergeCell ref="A32:G32"/>
    <mergeCell ref="A33:G33"/>
    <mergeCell ref="A34:G34"/>
    <mergeCell ref="A35:G35"/>
    <mergeCell ref="A36:G36"/>
    <mergeCell ref="A37:G37"/>
    <mergeCell ref="A38:G38"/>
    <mergeCell ref="A39:G39"/>
    <mergeCell ref="Q36:U36"/>
    <mergeCell ref="V36:Z36"/>
    <mergeCell ref="AA36:AE36"/>
    <mergeCell ref="H37:K37"/>
    <mergeCell ref="L37:P37"/>
    <mergeCell ref="Q37:U37"/>
    <mergeCell ref="V37:Z37"/>
    <mergeCell ref="AA37:AE37"/>
    <mergeCell ref="V34:Z34"/>
    <mergeCell ref="AA34:AE34"/>
    <mergeCell ref="H35:K35"/>
    <mergeCell ref="L35:P35"/>
    <mergeCell ref="Q35:U35"/>
    <mergeCell ref="V35:Z35"/>
    <mergeCell ref="AA35:AE35"/>
    <mergeCell ref="H32:K32"/>
    <mergeCell ref="L32:P32"/>
    <mergeCell ref="Q32:U32"/>
    <mergeCell ref="V32:Z32"/>
    <mergeCell ref="AA32:AE32"/>
    <mergeCell ref="H38:K38"/>
    <mergeCell ref="L38:P38"/>
    <mergeCell ref="Q38:U38"/>
    <mergeCell ref="H42:K42"/>
    <mergeCell ref="L42:P42"/>
    <mergeCell ref="Q42:U42"/>
    <mergeCell ref="V42:Z42"/>
    <mergeCell ref="AA42:AE42"/>
    <mergeCell ref="H39:K39"/>
    <mergeCell ref="L39:P39"/>
    <mergeCell ref="Q39:U39"/>
    <mergeCell ref="V39:Z39"/>
    <mergeCell ref="AA39:AE39"/>
    <mergeCell ref="H40:K40"/>
    <mergeCell ref="L40:P40"/>
    <mergeCell ref="Q40:U40"/>
    <mergeCell ref="V40:Z40"/>
    <mergeCell ref="AA40:AE40"/>
    <mergeCell ref="L36:P36"/>
    <mergeCell ref="B45:J45"/>
    <mergeCell ref="L45:N45"/>
    <mergeCell ref="P45:U45"/>
    <mergeCell ref="W45:Z45"/>
    <mergeCell ref="F47:O47"/>
    <mergeCell ref="V38:Z38"/>
    <mergeCell ref="AA38:AE38"/>
    <mergeCell ref="H41:K41"/>
    <mergeCell ref="L41:P41"/>
    <mergeCell ref="Q41:U41"/>
    <mergeCell ref="V41:Z41"/>
    <mergeCell ref="AA41:AE41"/>
    <mergeCell ref="H43:K43"/>
    <mergeCell ref="L43:P43"/>
    <mergeCell ref="Q43:U43"/>
    <mergeCell ref="V43:Z43"/>
    <mergeCell ref="AA43:AE43"/>
    <mergeCell ref="A40:G40"/>
    <mergeCell ref="C51:AE51"/>
    <mergeCell ref="C52:L52"/>
    <mergeCell ref="M52:U52"/>
    <mergeCell ref="V52:Z52"/>
    <mergeCell ref="AA52:AE52"/>
    <mergeCell ref="A51:B51"/>
    <mergeCell ref="V49:Z49"/>
    <mergeCell ref="AA49:AE49"/>
    <mergeCell ref="A49:U49"/>
    <mergeCell ref="A50:B50"/>
    <mergeCell ref="C50:L50"/>
    <mergeCell ref="M50:U50"/>
    <mergeCell ref="V50:Z50"/>
    <mergeCell ref="AA50:AE50"/>
    <mergeCell ref="C55:L55"/>
    <mergeCell ref="M55:U55"/>
    <mergeCell ref="V55:Z55"/>
    <mergeCell ref="AA55:AE55"/>
    <mergeCell ref="C56:L56"/>
    <mergeCell ref="M56:U56"/>
    <mergeCell ref="V56:Z56"/>
    <mergeCell ref="AA56:AE56"/>
    <mergeCell ref="C53:L53"/>
    <mergeCell ref="M53:U53"/>
    <mergeCell ref="V53:Z53"/>
    <mergeCell ref="AA53:AE53"/>
    <mergeCell ref="C54:L54"/>
    <mergeCell ref="M54:U54"/>
    <mergeCell ref="V54:Z54"/>
    <mergeCell ref="AA54:AE54"/>
    <mergeCell ref="C59:L59"/>
    <mergeCell ref="M59:U59"/>
    <mergeCell ref="V59:Z59"/>
    <mergeCell ref="AA59:AE59"/>
    <mergeCell ref="C60:L60"/>
    <mergeCell ref="M60:U60"/>
    <mergeCell ref="V60:Z60"/>
    <mergeCell ref="AA60:AE60"/>
    <mergeCell ref="C57:L57"/>
    <mergeCell ref="M57:U57"/>
    <mergeCell ref="V57:Z57"/>
    <mergeCell ref="AA57:AE57"/>
    <mergeCell ref="C58:L58"/>
    <mergeCell ref="M58:U58"/>
    <mergeCell ref="V58:Z58"/>
    <mergeCell ref="AA58:AE58"/>
    <mergeCell ref="C63:L63"/>
    <mergeCell ref="M63:U63"/>
    <mergeCell ref="V63:Z63"/>
    <mergeCell ref="AA63:AE63"/>
    <mergeCell ref="C64:L64"/>
    <mergeCell ref="M64:U64"/>
    <mergeCell ref="V64:Z64"/>
    <mergeCell ref="AA64:AE64"/>
    <mergeCell ref="C61:L61"/>
    <mergeCell ref="M61:U61"/>
    <mergeCell ref="V61:Z61"/>
    <mergeCell ref="AA61:AE61"/>
    <mergeCell ref="C62:L62"/>
    <mergeCell ref="M62:U62"/>
    <mergeCell ref="V62:Z62"/>
    <mergeCell ref="AA62:AE62"/>
    <mergeCell ref="C67:L67"/>
    <mergeCell ref="M67:U67"/>
    <mergeCell ref="V67:Z67"/>
    <mergeCell ref="AA67:AE67"/>
    <mergeCell ref="C68:L68"/>
    <mergeCell ref="M68:U68"/>
    <mergeCell ref="V68:Z68"/>
    <mergeCell ref="AA68:AE68"/>
    <mergeCell ref="AA65:AE65"/>
    <mergeCell ref="C66:L66"/>
    <mergeCell ref="M66:U66"/>
    <mergeCell ref="V66:Z66"/>
    <mergeCell ref="AA66:AE66"/>
    <mergeCell ref="AA71:AE71"/>
    <mergeCell ref="C72:L72"/>
    <mergeCell ref="M72:U72"/>
    <mergeCell ref="V72:Z72"/>
    <mergeCell ref="AA72:AE72"/>
    <mergeCell ref="AA69:AE69"/>
    <mergeCell ref="C70:L70"/>
    <mergeCell ref="M70:U70"/>
    <mergeCell ref="V70:Z70"/>
    <mergeCell ref="AA70:AE70"/>
    <mergeCell ref="AA75:AE75"/>
    <mergeCell ref="C76:L76"/>
    <mergeCell ref="M76:U76"/>
    <mergeCell ref="V76:Z76"/>
    <mergeCell ref="AA76:AE76"/>
    <mergeCell ref="C73:L73"/>
    <mergeCell ref="M73:U73"/>
    <mergeCell ref="V73:Z73"/>
    <mergeCell ref="AA73:AE73"/>
    <mergeCell ref="C74:L74"/>
    <mergeCell ref="M74:U74"/>
    <mergeCell ref="V74:Z74"/>
    <mergeCell ref="AA74:AE74"/>
    <mergeCell ref="AA79:AE79"/>
    <mergeCell ref="C80:L80"/>
    <mergeCell ref="M80:U80"/>
    <mergeCell ref="V80:Z80"/>
    <mergeCell ref="AA80:AE80"/>
    <mergeCell ref="AA77:AE77"/>
    <mergeCell ref="C78:L78"/>
    <mergeCell ref="M78:U78"/>
    <mergeCell ref="V78:Z78"/>
    <mergeCell ref="AA78:AE78"/>
    <mergeCell ref="B82:J82"/>
    <mergeCell ref="L82:N82"/>
    <mergeCell ref="P82:U82"/>
    <mergeCell ref="W82:Z82"/>
    <mergeCell ref="F84:O84"/>
    <mergeCell ref="A52:B80"/>
    <mergeCell ref="C77:L77"/>
    <mergeCell ref="M77:U77"/>
    <mergeCell ref="V77:Z77"/>
    <mergeCell ref="C69:L69"/>
    <mergeCell ref="M69:U69"/>
    <mergeCell ref="V69:Z69"/>
    <mergeCell ref="C65:L65"/>
    <mergeCell ref="M65:U65"/>
    <mergeCell ref="V65:Z65"/>
    <mergeCell ref="C79:L79"/>
    <mergeCell ref="M79:U79"/>
    <mergeCell ref="V79:Z79"/>
    <mergeCell ref="C75:L75"/>
    <mergeCell ref="M75:U75"/>
    <mergeCell ref="V75:Z75"/>
    <mergeCell ref="C71:L71"/>
    <mergeCell ref="M71:U71"/>
    <mergeCell ref="V71:Z71"/>
    <mergeCell ref="A89:B89"/>
    <mergeCell ref="C89:AE89"/>
    <mergeCell ref="C91:L91"/>
    <mergeCell ref="M91:U91"/>
    <mergeCell ref="V91:Z91"/>
    <mergeCell ref="AA91:AE91"/>
    <mergeCell ref="A87:U87"/>
    <mergeCell ref="V87:Z87"/>
    <mergeCell ref="AA87:AE87"/>
    <mergeCell ref="A88:B88"/>
    <mergeCell ref="C88:L88"/>
    <mergeCell ref="M88:U88"/>
    <mergeCell ref="V88:Z88"/>
    <mergeCell ref="AA88:AE88"/>
    <mergeCell ref="C90:L90"/>
    <mergeCell ref="M90:U90"/>
    <mergeCell ref="V90:Z90"/>
    <mergeCell ref="AA90:AE90"/>
    <mergeCell ref="A90:B140"/>
    <mergeCell ref="C140:L140"/>
    <mergeCell ref="M140:U140"/>
    <mergeCell ref="V140:Z140"/>
    <mergeCell ref="AA140:AE140"/>
    <mergeCell ref="C138:L138"/>
    <mergeCell ref="C94:L94"/>
    <mergeCell ref="M94:U94"/>
    <mergeCell ref="V94:Z94"/>
    <mergeCell ref="AA94:AE94"/>
    <mergeCell ref="C95:L95"/>
    <mergeCell ref="M95:U95"/>
    <mergeCell ref="V95:Z95"/>
    <mergeCell ref="AA95:AE95"/>
    <mergeCell ref="C92:L92"/>
    <mergeCell ref="M92:U92"/>
    <mergeCell ref="V92:Z92"/>
    <mergeCell ref="AA92:AE92"/>
    <mergeCell ref="C93:L93"/>
    <mergeCell ref="M93:U93"/>
    <mergeCell ref="V93:Z93"/>
    <mergeCell ref="AA93:AE93"/>
    <mergeCell ref="C98:L98"/>
    <mergeCell ref="M98:U98"/>
    <mergeCell ref="V98:Z98"/>
    <mergeCell ref="AA98:AE98"/>
    <mergeCell ref="C99:L99"/>
    <mergeCell ref="M99:U99"/>
    <mergeCell ref="V99:Z99"/>
    <mergeCell ref="AA99:AE99"/>
    <mergeCell ref="C96:L96"/>
    <mergeCell ref="M96:U96"/>
    <mergeCell ref="V96:Z96"/>
    <mergeCell ref="AA96:AE96"/>
    <mergeCell ref="C97:L97"/>
    <mergeCell ref="M97:U97"/>
    <mergeCell ref="V97:Z97"/>
    <mergeCell ref="AA97:AE97"/>
    <mergeCell ref="C102:L102"/>
    <mergeCell ref="M102:U102"/>
    <mergeCell ref="V102:Z102"/>
    <mergeCell ref="AA102:AE102"/>
    <mergeCell ref="C103:L103"/>
    <mergeCell ref="M103:U103"/>
    <mergeCell ref="V103:Z103"/>
    <mergeCell ref="AA103:AE103"/>
    <mergeCell ref="C100:L100"/>
    <mergeCell ref="M100:U100"/>
    <mergeCell ref="V100:Z100"/>
    <mergeCell ref="AA100:AE100"/>
    <mergeCell ref="C101:L101"/>
    <mergeCell ref="M101:U101"/>
    <mergeCell ref="V101:Z101"/>
    <mergeCell ref="AA101:AE101"/>
    <mergeCell ref="C106:L106"/>
    <mergeCell ref="M106:U106"/>
    <mergeCell ref="V106:Z106"/>
    <mergeCell ref="AA106:AE106"/>
    <mergeCell ref="C107:L107"/>
    <mergeCell ref="M107:U107"/>
    <mergeCell ref="V107:Z107"/>
    <mergeCell ref="AA107:AE107"/>
    <mergeCell ref="C104:L104"/>
    <mergeCell ref="M104:U104"/>
    <mergeCell ref="V104:Z104"/>
    <mergeCell ref="AA104:AE104"/>
    <mergeCell ref="C105:L105"/>
    <mergeCell ref="M105:U105"/>
    <mergeCell ref="V105:Z105"/>
    <mergeCell ref="AA105:AE105"/>
    <mergeCell ref="C110:L110"/>
    <mergeCell ref="M110:U110"/>
    <mergeCell ref="V110:Z110"/>
    <mergeCell ref="AA110:AE110"/>
    <mergeCell ref="C111:L111"/>
    <mergeCell ref="M111:U111"/>
    <mergeCell ref="V111:Z111"/>
    <mergeCell ref="AA111:AE111"/>
    <mergeCell ref="C108:L108"/>
    <mergeCell ref="M108:U108"/>
    <mergeCell ref="V108:Z108"/>
    <mergeCell ref="AA108:AE108"/>
    <mergeCell ref="C109:L109"/>
    <mergeCell ref="M109:U109"/>
    <mergeCell ref="V109:Z109"/>
    <mergeCell ref="AA109:AE109"/>
    <mergeCell ref="C114:L114"/>
    <mergeCell ref="M114:U114"/>
    <mergeCell ref="V114:Z114"/>
    <mergeCell ref="AA114:AE114"/>
    <mergeCell ref="C115:L115"/>
    <mergeCell ref="M115:U115"/>
    <mergeCell ref="V115:Z115"/>
    <mergeCell ref="AA115:AE115"/>
    <mergeCell ref="C112:L112"/>
    <mergeCell ref="M112:U112"/>
    <mergeCell ref="V112:Z112"/>
    <mergeCell ref="AA112:AE112"/>
    <mergeCell ref="C113:L113"/>
    <mergeCell ref="M113:U113"/>
    <mergeCell ref="V113:Z113"/>
    <mergeCell ref="AA113:AE113"/>
    <mergeCell ref="C118:L118"/>
    <mergeCell ref="M118:U118"/>
    <mergeCell ref="V118:Z118"/>
    <mergeCell ref="AA118:AE118"/>
    <mergeCell ref="C119:L119"/>
    <mergeCell ref="M119:U119"/>
    <mergeCell ref="V119:Z119"/>
    <mergeCell ref="AA119:AE119"/>
    <mergeCell ref="C116:L116"/>
    <mergeCell ref="M116:U116"/>
    <mergeCell ref="V116:Z116"/>
    <mergeCell ref="AA116:AE116"/>
    <mergeCell ref="C117:L117"/>
    <mergeCell ref="M117:U117"/>
    <mergeCell ref="V117:Z117"/>
    <mergeCell ref="AA117:AE117"/>
    <mergeCell ref="C122:L122"/>
    <mergeCell ref="M120:U120"/>
    <mergeCell ref="V122:Z122"/>
    <mergeCell ref="AA122:AE122"/>
    <mergeCell ref="C123:L123"/>
    <mergeCell ref="M123:U123"/>
    <mergeCell ref="V123:Z123"/>
    <mergeCell ref="AA123:AE123"/>
    <mergeCell ref="C120:L120"/>
    <mergeCell ref="V120:Z120"/>
    <mergeCell ref="AA120:AE120"/>
    <mergeCell ref="C121:L121"/>
    <mergeCell ref="M121:U121"/>
    <mergeCell ref="V121:Z121"/>
    <mergeCell ref="AA121:AE121"/>
    <mergeCell ref="M122:U122"/>
    <mergeCell ref="C126:L126"/>
    <mergeCell ref="M126:U126"/>
    <mergeCell ref="V126:Z126"/>
    <mergeCell ref="AA126:AE126"/>
    <mergeCell ref="C127:L127"/>
    <mergeCell ref="M127:U127"/>
    <mergeCell ref="V127:Z127"/>
    <mergeCell ref="AA127:AE127"/>
    <mergeCell ref="C124:L124"/>
    <mergeCell ref="M124:U124"/>
    <mergeCell ref="V124:Z124"/>
    <mergeCell ref="AA124:AE124"/>
    <mergeCell ref="C125:L125"/>
    <mergeCell ref="M125:U125"/>
    <mergeCell ref="V125:Z125"/>
    <mergeCell ref="AA125:AE125"/>
    <mergeCell ref="C128:L128"/>
    <mergeCell ref="M128:U128"/>
    <mergeCell ref="V128:Z128"/>
    <mergeCell ref="AA128:AE128"/>
    <mergeCell ref="C135:L135"/>
    <mergeCell ref="M135:U135"/>
    <mergeCell ref="V135:Z135"/>
    <mergeCell ref="AA135:AE135"/>
    <mergeCell ref="C129:L129"/>
    <mergeCell ref="M129:U129"/>
    <mergeCell ref="V129:Z129"/>
    <mergeCell ref="AA129:AE129"/>
    <mergeCell ref="C130:L130"/>
    <mergeCell ref="M130:U130"/>
    <mergeCell ref="V130:Z130"/>
    <mergeCell ref="AA130:AE130"/>
    <mergeCell ref="C131:L131"/>
    <mergeCell ref="M131:U131"/>
    <mergeCell ref="V131:Z131"/>
    <mergeCell ref="AA131:AE131"/>
    <mergeCell ref="C132:L132"/>
    <mergeCell ref="M132:U132"/>
    <mergeCell ref="C136:L136"/>
    <mergeCell ref="M136:U136"/>
    <mergeCell ref="V136:Z136"/>
    <mergeCell ref="AA136:AE136"/>
    <mergeCell ref="C137:L137"/>
    <mergeCell ref="M137:U137"/>
    <mergeCell ref="A149:B149"/>
    <mergeCell ref="C149:AE149"/>
    <mergeCell ref="C150:L150"/>
    <mergeCell ref="M150:U150"/>
    <mergeCell ref="V150:Z150"/>
    <mergeCell ref="AA150:AE150"/>
    <mergeCell ref="A147:U147"/>
    <mergeCell ref="V147:Z147"/>
    <mergeCell ref="AA147:AE147"/>
    <mergeCell ref="A148:B148"/>
    <mergeCell ref="C148:L148"/>
    <mergeCell ref="M148:U148"/>
    <mergeCell ref="V148:Z148"/>
    <mergeCell ref="AA148:AE148"/>
    <mergeCell ref="C153:L153"/>
    <mergeCell ref="M153:U153"/>
    <mergeCell ref="V153:Z153"/>
    <mergeCell ref="AA153:AE153"/>
    <mergeCell ref="C154:L154"/>
    <mergeCell ref="M154:U154"/>
    <mergeCell ref="V154:Z154"/>
    <mergeCell ref="AA154:AE154"/>
    <mergeCell ref="C151:L151"/>
    <mergeCell ref="M151:U151"/>
    <mergeCell ref="V151:Z151"/>
    <mergeCell ref="AA151:AE151"/>
    <mergeCell ref="C152:L152"/>
    <mergeCell ref="M152:U152"/>
    <mergeCell ref="V152:Z152"/>
    <mergeCell ref="AA152:AE152"/>
    <mergeCell ref="C157:L157"/>
    <mergeCell ref="M157:U157"/>
    <mergeCell ref="V157:Z157"/>
    <mergeCell ref="AA157:AE157"/>
    <mergeCell ref="C158:L158"/>
    <mergeCell ref="M158:U158"/>
    <mergeCell ref="V158:Z158"/>
    <mergeCell ref="AA158:AE158"/>
    <mergeCell ref="C155:L155"/>
    <mergeCell ref="M155:U155"/>
    <mergeCell ref="V155:Z155"/>
    <mergeCell ref="AA155:AE155"/>
    <mergeCell ref="C156:L156"/>
    <mergeCell ref="M156:U156"/>
    <mergeCell ref="V156:Z156"/>
    <mergeCell ref="AA156:AE156"/>
    <mergeCell ref="C161:L161"/>
    <mergeCell ref="M161:U161"/>
    <mergeCell ref="V161:Z161"/>
    <mergeCell ref="AA161:AE161"/>
    <mergeCell ref="C162:L162"/>
    <mergeCell ref="M162:U162"/>
    <mergeCell ref="V162:Z162"/>
    <mergeCell ref="AA162:AE162"/>
    <mergeCell ref="C159:L159"/>
    <mergeCell ref="M159:U159"/>
    <mergeCell ref="V159:Z159"/>
    <mergeCell ref="AA159:AE159"/>
    <mergeCell ref="C160:L160"/>
    <mergeCell ref="M160:U160"/>
    <mergeCell ref="V160:Z160"/>
    <mergeCell ref="AA160:AE160"/>
    <mergeCell ref="C165:L165"/>
    <mergeCell ref="M165:U165"/>
    <mergeCell ref="V165:Z165"/>
    <mergeCell ref="AA165:AE165"/>
    <mergeCell ref="C166:L166"/>
    <mergeCell ref="M166:U166"/>
    <mergeCell ref="V166:Z166"/>
    <mergeCell ref="AA166:AE166"/>
    <mergeCell ref="C163:L163"/>
    <mergeCell ref="M163:U163"/>
    <mergeCell ref="V163:Z163"/>
    <mergeCell ref="AA163:AE163"/>
    <mergeCell ref="C164:L164"/>
    <mergeCell ref="M164:U164"/>
    <mergeCell ref="V164:Z164"/>
    <mergeCell ref="AA164:AE164"/>
    <mergeCell ref="C169:L169"/>
    <mergeCell ref="M169:U169"/>
    <mergeCell ref="V169:Z169"/>
    <mergeCell ref="AA169:AE169"/>
    <mergeCell ref="C170:L170"/>
    <mergeCell ref="M170:U170"/>
    <mergeCell ref="V170:Z170"/>
    <mergeCell ref="AA170:AE170"/>
    <mergeCell ref="C167:L167"/>
    <mergeCell ref="M167:U167"/>
    <mergeCell ref="V167:Z167"/>
    <mergeCell ref="AA167:AE167"/>
    <mergeCell ref="C168:L168"/>
    <mergeCell ref="M168:U168"/>
    <mergeCell ref="V168:Z168"/>
    <mergeCell ref="AA168:AE168"/>
    <mergeCell ref="C173:L173"/>
    <mergeCell ref="M173:U173"/>
    <mergeCell ref="V173:Z173"/>
    <mergeCell ref="AA173:AE173"/>
    <mergeCell ref="C174:L174"/>
    <mergeCell ref="M174:U174"/>
    <mergeCell ref="V174:Z174"/>
    <mergeCell ref="AA174:AE174"/>
    <mergeCell ref="C171:L171"/>
    <mergeCell ref="M171:U171"/>
    <mergeCell ref="V171:Z171"/>
    <mergeCell ref="AA171:AE171"/>
    <mergeCell ref="C172:L172"/>
    <mergeCell ref="M172:U172"/>
    <mergeCell ref="V172:Z172"/>
    <mergeCell ref="AA172:AE172"/>
    <mergeCell ref="C177:L177"/>
    <mergeCell ref="M177:U177"/>
    <mergeCell ref="V177:Z177"/>
    <mergeCell ref="AA177:AE177"/>
    <mergeCell ref="C178:L178"/>
    <mergeCell ref="M178:U178"/>
    <mergeCell ref="V178:Z178"/>
    <mergeCell ref="AA178:AE178"/>
    <mergeCell ref="C175:L175"/>
    <mergeCell ref="M175:U175"/>
    <mergeCell ref="V175:Z175"/>
    <mergeCell ref="AA175:AE175"/>
    <mergeCell ref="C176:L176"/>
    <mergeCell ref="M176:U176"/>
    <mergeCell ref="V176:Z176"/>
    <mergeCell ref="AA176:AE176"/>
    <mergeCell ref="AA182:AE182"/>
    <mergeCell ref="C179:L179"/>
    <mergeCell ref="M179:U179"/>
    <mergeCell ref="V179:Z179"/>
    <mergeCell ref="AA179:AE179"/>
    <mergeCell ref="C180:L180"/>
    <mergeCell ref="M180:U180"/>
    <mergeCell ref="V180:Z180"/>
    <mergeCell ref="AA180:AE180"/>
    <mergeCell ref="C185:L185"/>
    <mergeCell ref="M185:U185"/>
    <mergeCell ref="V185:Z185"/>
    <mergeCell ref="AA185:AE185"/>
    <mergeCell ref="A150:B185"/>
    <mergeCell ref="B191:J191"/>
    <mergeCell ref="L191:N191"/>
    <mergeCell ref="P191:U191"/>
    <mergeCell ref="W191:Z191"/>
    <mergeCell ref="C183:L183"/>
    <mergeCell ref="M183:U183"/>
    <mergeCell ref="V183:Z183"/>
    <mergeCell ref="AA183:AE183"/>
    <mergeCell ref="C184:L184"/>
    <mergeCell ref="M184:U184"/>
    <mergeCell ref="V184:Z184"/>
    <mergeCell ref="AA184:AE184"/>
    <mergeCell ref="C181:L181"/>
    <mergeCell ref="M181:U181"/>
    <mergeCell ref="V181:Z181"/>
    <mergeCell ref="AA181:AE181"/>
    <mergeCell ref="C182:L182"/>
    <mergeCell ref="M182:U182"/>
    <mergeCell ref="V182:Z182"/>
    <mergeCell ref="F193:O193"/>
    <mergeCell ref="A195:U195"/>
    <mergeCell ref="V195:Z195"/>
    <mergeCell ref="AA195:AE195"/>
    <mergeCell ref="A196:B196"/>
    <mergeCell ref="C196:L196"/>
    <mergeCell ref="M196:U196"/>
    <mergeCell ref="V196:Z196"/>
    <mergeCell ref="AA196:AE196"/>
    <mergeCell ref="A197:B197"/>
    <mergeCell ref="C197:AE197"/>
    <mergeCell ref="C198:L198"/>
    <mergeCell ref="M198:U198"/>
    <mergeCell ref="V198:Z198"/>
    <mergeCell ref="AA198:AE198"/>
    <mergeCell ref="A198:B210"/>
    <mergeCell ref="C203:L203"/>
    <mergeCell ref="M203:U203"/>
    <mergeCell ref="V203:Z203"/>
    <mergeCell ref="AA203:AE203"/>
    <mergeCell ref="C204:L204"/>
    <mergeCell ref="M204:U204"/>
    <mergeCell ref="V204:Z204"/>
    <mergeCell ref="AA204:AE204"/>
    <mergeCell ref="C201:L201"/>
    <mergeCell ref="C207:L207"/>
    <mergeCell ref="M207:U207"/>
    <mergeCell ref="V207:Z207"/>
    <mergeCell ref="AA207:AE207"/>
    <mergeCell ref="C199:L199"/>
    <mergeCell ref="M199:U199"/>
    <mergeCell ref="V199:Z199"/>
    <mergeCell ref="AA199:AE199"/>
    <mergeCell ref="C200:L200"/>
    <mergeCell ref="M200:U200"/>
    <mergeCell ref="V200:Z200"/>
    <mergeCell ref="AA200:AE200"/>
    <mergeCell ref="C205:L205"/>
    <mergeCell ref="M205:U205"/>
    <mergeCell ref="V205:Z205"/>
    <mergeCell ref="AA205:AE205"/>
    <mergeCell ref="C206:L206"/>
    <mergeCell ref="M206:U206"/>
    <mergeCell ref="V206:Z206"/>
    <mergeCell ref="AA206:AE206"/>
    <mergeCell ref="M201:U201"/>
    <mergeCell ref="V201:Z201"/>
    <mergeCell ref="AA201:AE201"/>
    <mergeCell ref="C202:L202"/>
    <mergeCell ref="M202:U202"/>
    <mergeCell ref="V202:Z202"/>
    <mergeCell ref="AA202:AE202"/>
    <mergeCell ref="C209:L209"/>
    <mergeCell ref="M209:U209"/>
    <mergeCell ref="V209:Z209"/>
    <mergeCell ref="AA209:AE209"/>
    <mergeCell ref="C210:L210"/>
    <mergeCell ref="M210:U210"/>
    <mergeCell ref="V210:Z210"/>
    <mergeCell ref="AA210:AE210"/>
    <mergeCell ref="C208:L208"/>
    <mergeCell ref="M208:U208"/>
    <mergeCell ref="V208:Z208"/>
    <mergeCell ref="AA208:AE208"/>
    <mergeCell ref="M228:U228"/>
    <mergeCell ref="V228:Z228"/>
    <mergeCell ref="AA228:AE228"/>
    <mergeCell ref="C225:L225"/>
    <mergeCell ref="M225:U225"/>
    <mergeCell ref="A219:U219"/>
    <mergeCell ref="V219:Z219"/>
    <mergeCell ref="AA219:AE219"/>
    <mergeCell ref="A220:B220"/>
    <mergeCell ref="C220:L220"/>
    <mergeCell ref="M220:U220"/>
    <mergeCell ref="V220:Z220"/>
    <mergeCell ref="AA220:AE220"/>
    <mergeCell ref="AA226:AE226"/>
    <mergeCell ref="F247:O247"/>
    <mergeCell ref="B143:J143"/>
    <mergeCell ref="L143:N143"/>
    <mergeCell ref="P143:U143"/>
    <mergeCell ref="W143:Z143"/>
    <mergeCell ref="C223:L223"/>
    <mergeCell ref="M223:U223"/>
    <mergeCell ref="V223:Z223"/>
    <mergeCell ref="AA223:AE223"/>
    <mergeCell ref="C224:L224"/>
    <mergeCell ref="M224:U224"/>
    <mergeCell ref="V224:Z224"/>
    <mergeCell ref="AA224:AE224"/>
    <mergeCell ref="A221:B221"/>
    <mergeCell ref="C221:AE221"/>
    <mergeCell ref="C222:L222"/>
    <mergeCell ref="M222:U222"/>
    <mergeCell ref="V222:Z222"/>
    <mergeCell ref="AA222:AE222"/>
    <mergeCell ref="A222:B231"/>
    <mergeCell ref="M227:U227"/>
    <mergeCell ref="V227:Z227"/>
    <mergeCell ref="AA227:AE227"/>
    <mergeCell ref="C228:L228"/>
    <mergeCell ref="A1:AE1"/>
    <mergeCell ref="B215:J215"/>
    <mergeCell ref="L215:N215"/>
    <mergeCell ref="P215:U215"/>
    <mergeCell ref="W215:Z215"/>
    <mergeCell ref="F217:O217"/>
    <mergeCell ref="B245:J245"/>
    <mergeCell ref="L245:N245"/>
    <mergeCell ref="P245:U245"/>
    <mergeCell ref="W245:Z245"/>
    <mergeCell ref="C229:L229"/>
    <mergeCell ref="M229:U229"/>
    <mergeCell ref="V229:Z229"/>
    <mergeCell ref="AA229:AE229"/>
    <mergeCell ref="C231:L231"/>
    <mergeCell ref="M231:U231"/>
    <mergeCell ref="V231:Z231"/>
    <mergeCell ref="AA231:AE231"/>
    <mergeCell ref="C227:L227"/>
    <mergeCell ref="V225:Z225"/>
    <mergeCell ref="AA225:AE225"/>
    <mergeCell ref="C226:L226"/>
    <mergeCell ref="M226:U226"/>
    <mergeCell ref="V226:Z226"/>
  </mergeCells>
  <dataValidations count="71">
    <dataValidation type="decimal" allowBlank="1" showErrorMessage="1" errorTitle="E R R O R" error="Importe Ofertado NO VÁLIDO. El importe debe se mayor que 0,00 € y menor o igual a 59,00 €" sqref="V33:Z33" xr:uid="{CFA06FE3-9085-4D1C-A6EF-75FE5203A476}">
      <formula1>0</formula1>
      <formula2>L33</formula2>
    </dataValidation>
    <dataValidation type="decimal" allowBlank="1" showErrorMessage="1" errorTitle="E R R O R" error="Importe Ofertado NO VÁLIDO. El importe debe se mayor que 0,00 € y menor o igual a 22,50 €" sqref="V34:Z34" xr:uid="{A3C9FC1C-C166-4C20-BB3E-2CA29CB207A4}">
      <formula1>0</formula1>
      <formula2>L34</formula2>
    </dataValidation>
    <dataValidation type="decimal" allowBlank="1" showErrorMessage="1" errorTitle="E R R O R" error="Importe Ofertado NO VÁLIDO. El importe debe se mayor que 0,00 € y menor o igual a 45,00 €" sqref="V35:Z35" xr:uid="{071C57F7-6633-4E8F-B859-9183163B63A9}">
      <formula1>0</formula1>
      <formula2>L35</formula2>
    </dataValidation>
    <dataValidation type="decimal" allowBlank="1" showErrorMessage="1" errorTitle="E R R O R" error="Importe Ofertado NO VÁLIDO. El importe debe se mayor que 0,00 € y menor o igual a 12,50 €" sqref="V36:Z36" xr:uid="{FFE7F8F5-7690-474A-BA3D-FC70A579548C}">
      <formula1>0</formula1>
      <formula2>L36</formula2>
    </dataValidation>
    <dataValidation type="decimal" allowBlank="1" showErrorMessage="1" errorTitle="E R R O R" error="Importe Ofertado NO VÁLIDO. El importe debe se mayor que 0,00 € y menor o igual a 16,00 €" sqref="V42:Z42" xr:uid="{A920FF11-069E-4CA8-8D41-4C382D7BD063}">
      <formula1>0</formula1>
      <formula2>L42</formula2>
    </dataValidation>
    <dataValidation type="decimal" allowBlank="1" showErrorMessage="1" errorTitle="E R R O R" error="Importe Ofertado NO VÁLIDO. El importe debe se mayor que 0,00 € y menor o igual a 19,00 €" sqref="V40:Z40" xr:uid="{0EB7D597-2263-436C-9405-6655C73BC6F1}">
      <formula1>0</formula1>
      <formula2>L40</formula2>
    </dataValidation>
    <dataValidation type="decimal" allowBlank="1" showInputMessage="1" showErrorMessage="1" errorTitle="E R R O R" error="Importe Ofertado NO VÁLIDO. El importe debe se mayor que 0,00 € y menor o igual a 13,00 €" sqref="V173:Z173" xr:uid="{BFDD9DD5-B8A8-46D9-B30A-0B36FAD8CFAD}">
      <formula1>0</formula1>
      <formula2>AA173</formula2>
    </dataValidation>
    <dataValidation type="decimal" allowBlank="1" showInputMessage="1" showErrorMessage="1" errorTitle="E R R O R" error="Importe Ofertado NO VÁLIDO. El importe debe se mayor que 0,00 € y menor o igual a 127,00 €" sqref="V123:Z123" xr:uid="{F72FF472-FF24-4C61-9C89-5F8ABC9B95D0}">
      <formula1>0</formula1>
      <formula2>AA123</formula2>
    </dataValidation>
    <dataValidation type="decimal" allowBlank="1" showInputMessage="1" showErrorMessage="1" errorTitle="E R R O R" error="Importe Ofertado NO VÁLIDO. El importe debe se mayor que 0,00 € y menor o igual a 89,00 €" sqref="V152:Z152" xr:uid="{6C80EBAC-7720-44AB-9FF0-A2A67DEAD435}">
      <formula1>0</formula1>
      <formula2>AA152</formula2>
    </dataValidation>
    <dataValidation type="decimal" allowBlank="1" showInputMessage="1" showErrorMessage="1" errorTitle="E R R O R" error="Importe Ofertado NO VÁLIDO. El importe debe se mayor que 0,00 € y menor o igual a 112,00 €" sqref="V97:Z98 V172:Z172" xr:uid="{575078F4-05FC-4385-9F0C-0E49DCC3D5D5}">
      <formula1>0</formula1>
      <formula2>AA97</formula2>
    </dataValidation>
    <dataValidation type="decimal" allowBlank="1" showInputMessage="1" showErrorMessage="1" errorTitle="E R R O R" error="Importe Ofertado NO VÁLIDO. El importe debe se mayor que 0,00 € y menor o igual a 60,00 €" sqref="V151:Z151 V153:Z153 V156:Z156" xr:uid="{0B332849-E587-4972-BBB0-8A3D9F536C8C}">
      <formula1>0</formula1>
      <formula2>AA151</formula2>
    </dataValidation>
    <dataValidation type="decimal" allowBlank="1" showInputMessage="1" showErrorMessage="1" errorTitle="E R R O R" error="Importe Ofertado NO VÁLIDO. El importe debe se mayor que 0,00 € y menor o igual a 51,00 €" sqref="V167:Z167" xr:uid="{535B3049-04CD-4DD0-BA50-F869064AB9DF}">
      <formula1>0</formula1>
      <formula2>AA167</formula2>
    </dataValidation>
    <dataValidation type="decimal" allowBlank="1" showInputMessage="1" showErrorMessage="1" errorTitle="E R R O R" error="Importe Ofertado NO VÁLIDO. El importe debe se mayor que 0,00 € y menor o igual a 40,00 €" sqref="V118:Z118" xr:uid="{A128A521-382D-4179-A65F-8DE6577E9294}">
      <formula1>0</formula1>
      <formula2>AA118</formula2>
    </dataValidation>
    <dataValidation type="decimal" allowBlank="1" showInputMessage="1" showErrorMessage="1" errorTitle="E R R O R" error="Importe Ofertado NO VÁLIDO. El importe debe se mayor que 0,00 € y menor o igual a 34,00 €" sqref="V78:Z78 V80:Z80 V54:Z54 V56:Z56 V58:Z58 V60:Z60 V62:Z62 V64:Z64 V66:Z66 V68:Z68 V70:Z70 V72:Z72 V74:Z74 V76:Z76" xr:uid="{8DB81AD8-DF05-4BDD-A5F9-1A619C9EDA1A}">
      <formula1>0</formula1>
      <formula2>AA54</formula2>
    </dataValidation>
    <dataValidation type="decimal" allowBlank="1" showInputMessage="1" showErrorMessage="1" errorTitle="E R R O R" error="Importe Ofertado NO VÁLIDO. El importe debe se mayor que 0,00 € y menor o igual a 45,00 €" sqref="V157:Z157" xr:uid="{D4F3E668-67D5-4EDA-9EE0-4F9C771C18C1}">
      <formula1>0</formula1>
      <formula2>AA157</formula2>
    </dataValidation>
    <dataValidation type="decimal" allowBlank="1" showInputMessage="1" showErrorMessage="1" errorTitle="E R R O R" error="Importe Ofertado NO VÁLIDO. El importe debe se mayor que 0,00 € y menor o igual a 148,00 €" sqref="V120:Z121" xr:uid="{8ED5EF3C-589C-428D-B8CA-ADB11A98C47C}">
      <formula1>0</formula1>
      <formula2>AA120</formula2>
    </dataValidation>
    <dataValidation type="decimal" allowBlank="1" showInputMessage="1" showErrorMessage="1" errorTitle="E R R O R" error="Importe Ofertado NO VÁLIDO. El importe debe se mayor que 0,00 € y menor o igual a 21,00 €" sqref="V136:Z136 V201:Z201" xr:uid="{824DB38D-432D-4350-836C-84BAC809B07D}">
      <formula1>0</formula1>
      <formula2>AA136</formula2>
    </dataValidation>
    <dataValidation type="decimal" allowBlank="1" showInputMessage="1" showErrorMessage="1" errorTitle="E R R O R" error="Importe Ofertado NO VÁLIDO. El importe debe se mayor que 0,00 € y menor o igual a 16,00 €" sqref="V158:Z158" xr:uid="{025454C9-458C-4465-B6C4-4DB0463F7C62}">
      <formula1>0</formula1>
      <formula2>AA158</formula2>
    </dataValidation>
    <dataValidation type="decimal" allowBlank="1" showInputMessage="1" showErrorMessage="1" errorTitle="E R R O R" error="Importe Ofertado NO VÁLIDO. El importe debe se mayor que 0,00 € y menor o igual a 58,00 €" sqref="V175:Z175" xr:uid="{390F5BB9-A854-48E6-BC54-A37EE6548495}">
      <formula1>0</formula1>
      <formula2>AA175</formula2>
    </dataValidation>
    <dataValidation type="decimal" allowBlank="1" showInputMessage="1" showErrorMessage="1" errorTitle="E R R O R" error="Importe Ofertado NO VÁLIDO. El importe debe se mayor que 0,00 € y menor o igual a 59,00 €" sqref="V77:Z77 V79:Z79 V53:Z53 V55:Z55 V57:Z57 V59:Z59 V61:Z61 V63:Z63 V65:Z65 V67:Z67 V69:Z69 V71:Z71 V73:Z73 V75:Z75 V206:Z207 V229:Z229" xr:uid="{DE7C8A03-6314-4E45-B3BC-8245406259BC}">
      <formula1>0</formula1>
      <formula2>AA53</formula2>
    </dataValidation>
    <dataValidation type="decimal" allowBlank="1" showInputMessage="1" showErrorMessage="1" errorTitle="E R R O R" error="Importe Ofertado NO VÁLIDO. El importe debe se mayor que 0,00 € y menor o igual a 61,00 €" sqref="V101:Z101" xr:uid="{01AEC3A1-80CD-428A-BACD-180B0C3D74F0}">
      <formula1>0</formula1>
      <formula2>AA101</formula2>
    </dataValidation>
    <dataValidation type="decimal" allowBlank="1" showInputMessage="1" showErrorMessage="1" errorTitle="E R R O R" error="Importe Ofertado NO VÁLIDO. El importe debe se mayor que 0,00 € y menor o igual a 67,00 €" sqref="V162:Z162" xr:uid="{705BBD5D-814E-4AED-B9BB-B6688434BA51}">
      <formula1>0</formula1>
      <formula2>AA162</formula2>
    </dataValidation>
    <dataValidation type="decimal" allowBlank="1" showInputMessage="1" showErrorMessage="1" errorTitle="E R R O R" error="Importe Ofertado NO VÁLIDO. El importe debe se mayor que 0,00 € y menor o igual a 72,00 €" sqref="V127:Z128" xr:uid="{3FE00AD3-B996-4261-8A75-63F5CEAECD27}">
      <formula1>0</formula1>
      <formula2>AA127</formula2>
    </dataValidation>
    <dataValidation type="decimal" allowBlank="1" showInputMessage="1" showErrorMessage="1" errorTitle="E R R O R" error="Importe Ofertado NO VÁLIDO. El importe debe se mayor que 0,00 € y menor o igual a 56,00 €" sqref="V91:Z93 V119:Z119" xr:uid="{74E5BA5A-5E4C-47BD-A9DA-60BE6E316F07}">
      <formula1>0</formula1>
      <formula2>AA91</formula2>
    </dataValidation>
    <dataValidation type="decimal" allowBlank="1" showInputMessage="1" showErrorMessage="1" errorTitle="E R R O R" error="Importe Ofertado NO VÁLIDO. El importe debe se mayor que 0,00 € y menor o igual a 18,00 €" sqref="V222:Z222" xr:uid="{09C64C25-655C-44D5-9490-FD6A5477A5F1}">
      <formula1>0</formula1>
      <formula2>AA222</formula2>
    </dataValidation>
    <dataValidation type="decimal" allowBlank="1" showInputMessage="1" showErrorMessage="1" errorTitle="E R R O R" error="Importe Ofertado NO VÁLIDO. El importe debe se mayor que 0,00 € y menor o igual a 32,00 €" sqref="V210:Z210" xr:uid="{CC6A3EC7-002E-4ED8-9109-E08CEF72A603}">
      <formula1>0</formula1>
      <formula2>AA210</formula2>
    </dataValidation>
    <dataValidation type="decimal" allowBlank="1" showInputMessage="1" showErrorMessage="1" errorTitle="E R R O R" error="Importe Ofertado NO VÁLIDO. El importe debe se mayor que 0,00 € y menor o igual a 22,00 €" sqref="V125:Z125 V171:Z171" xr:uid="{6942F688-B246-4021-B52C-0EDD048470B0}">
      <formula1>0</formula1>
      <formula2>AA125</formula2>
    </dataValidation>
    <dataValidation type="decimal" allowBlank="1" showInputMessage="1" showErrorMessage="1" errorTitle="E R R O R" error="Importe Ofertado NO VÁLIDO. El importe debe se mayor que 0,00 € y menor o igual a 23,00 €" sqref="V209:Z209 V198:Z198 V181:Z181 V228:Z228 V231:Z231" xr:uid="{8157FD94-5DEE-46CD-948C-1C6854B0200E}">
      <formula1>0</formula1>
      <formula2>AA181</formula2>
    </dataValidation>
    <dataValidation type="decimal" allowBlank="1" showInputMessage="1" showErrorMessage="1" errorTitle="E R R O R" error="Importe Ofertado NO VÁLIDO. El importe debe se mayor que 0,00 € y menor o igual a 9,00 €" sqref="V200:Z200" xr:uid="{D0EEBE34-A649-4346-B172-38DF3A5F167A}">
      <formula1>0</formula1>
      <formula2>AA200</formula2>
    </dataValidation>
    <dataValidation type="decimal" allowBlank="1" showInputMessage="1" showErrorMessage="1" errorTitle="E R R O R" error="Importe Ofertado NO VÁLIDO. El importe debe se mayor que 0,00 € y menor o igual a 29,00 €" sqref="V110:Z110 V205:Z205" xr:uid="{D8F7B11E-9414-4FB0-9AEE-FDF808DFEB4A}">
      <formula1>0</formula1>
      <formula2>AA110</formula2>
    </dataValidation>
    <dataValidation type="decimal" allowBlank="1" showInputMessage="1" showErrorMessage="1" errorTitle="E R R O R" error="Importe Ofertado NO VÁLIDO. El importe debe se mayor que 0,00 € y menor o igual a 52,00 €" sqref="V179:Z179 V108:Z108 V105:Z105" xr:uid="{70C895F5-031A-4ACE-A509-89BE6F39E5AC}">
      <formula1>0</formula1>
      <formula2>AA105</formula2>
    </dataValidation>
    <dataValidation type="decimal" allowBlank="1" showInputMessage="1" showErrorMessage="1" errorTitle="E R R O R" error="Importe Ofertado NO VÁLIDO. El importe debe se mayor que 0,00 € y menor o igual a 31,00 €" sqref="V178:Z178" xr:uid="{44D8338B-63A4-49E1-9574-2657261086CC}">
      <formula1>0</formula1>
      <formula2>AA178</formula2>
    </dataValidation>
    <dataValidation type="decimal" allowBlank="1" showInputMessage="1" showErrorMessage="1" errorTitle="E R R O R" error="Importe Ofertado NO VÁLIDO. El importe debe se mayor que 0,00 € y menor o igual a 17,00 €" sqref="V135:Z135" xr:uid="{40E0A65D-BBC8-47C7-82F5-87EB5E09803A}">
      <formula1>0</formula1>
      <formula2>AA135</formula2>
    </dataValidation>
    <dataValidation type="decimal" allowBlank="1" showInputMessage="1" showErrorMessage="1" errorTitle="E R R O R" error="Importe Ofertado NO VÁLIDO. El importe debe se mayor que 0,00 € y menor o igual a 2,00 €" sqref="V223:Z223" xr:uid="{CF1B5852-A63D-473B-BE01-4E975D8A719F}">
      <formula1>0</formula1>
      <formula2>AA223</formula2>
    </dataValidation>
    <dataValidation type="decimal" allowBlank="1" showErrorMessage="1" errorTitle="E R R O R" error="Importe Ofertado NO VÁLIDO. El importe debe se mayor que 0,00 € y menor o igual a 10,50 €" sqref="V37:Z37" xr:uid="{4979C391-603A-4BB2-AAE3-5743DF18F0CE}">
      <formula1>0</formula1>
      <formula2>L37</formula2>
    </dataValidation>
    <dataValidation type="decimal" allowBlank="1" showInputMessage="1" showErrorMessage="1" errorTitle="E R R O R" error="Importe Ofertado NO VÁLIDO. El importe debe se mayor que 0,00 € y menor o igual a 115,00 €" sqref="V122:Z122 V129:Z134 V100:Z100" xr:uid="{185F2885-49CA-4AB9-9B00-4FB2FC37BF91}">
      <formula1>0</formula1>
      <formula2>AA100</formula2>
    </dataValidation>
    <dataValidation type="decimal" allowBlank="1" showInputMessage="1" showErrorMessage="1" errorTitle="E R R O R" error="Importe Ofertado NO VÁLIDO. El importe debe se mayor que 0,00 € y menor o igual a 100,00 €" sqref="V166:Z166" xr:uid="{35A422D9-77BF-42FC-9F74-B8B8FA13BEA6}">
      <formula1>0</formula1>
      <formula2>AA166</formula2>
    </dataValidation>
    <dataValidation type="decimal" allowBlank="1" showErrorMessage="1" errorTitle="E R R O R" error="Importe Ofertado NO VÁLIDO. El importe debe se mayor que 0,00 € y menor o igual a 17,00 €" sqref="V39:Z39" xr:uid="{FCCB8F16-1E5C-473D-880A-2A472181F77B}">
      <formula1>0</formula1>
      <formula2>L39</formula2>
    </dataValidation>
    <dataValidation type="decimal" allowBlank="1" showInputMessage="1" showErrorMessage="1" errorTitle="E R R O R" error="Importe Ofertado NO VÁLIDO. El importe debe se mayor que 0,00 € y menor o igual a 12,50 €" sqref="V52:Z52" xr:uid="{1C38627C-4E7D-47DF-B734-828B937A86AF}">
      <formula1>0</formula1>
      <formula2>AA52</formula2>
    </dataValidation>
    <dataValidation type="decimal" allowBlank="1" showInputMessage="1" showErrorMessage="1" errorTitle="E R R O R" error="Importe Ofertado NO VÁLIDO. El importe debe se mayor que 0,00 € y menor o igual a 217,00 €" sqref="V115:Z117" xr:uid="{A59973BC-447F-434A-9768-DE006048FF09}">
      <formula1>0</formula1>
      <formula2>AA115</formula2>
    </dataValidation>
    <dataValidation type="decimal" allowBlank="1" showInputMessage="1" showErrorMessage="1" errorTitle="E R R O R" error="Importe Ofertado NO VÁLIDO. El importe debe se mayor que 0,00 € y menor o igual a 35,00 €" sqref="V111:Z111 V137:Z138" xr:uid="{E0ADB7B1-EE6D-4AF6-BD19-3EE109D369D2}">
      <formula1>0</formula1>
      <formula2>AA111</formula2>
    </dataValidation>
    <dataValidation type="decimal" allowBlank="1" showInputMessage="1" showErrorMessage="1" errorTitle="E R R O R" error="Importe Ofertado NO VÁLIDO. El importe debe se mayor que 0,00 € y menor o igual a 39,00 €" sqref="V107:Z107" xr:uid="{4DC5DA51-7CEB-443F-96B9-BF737D36D26B}">
      <formula1>0</formula1>
      <formula2>AA107</formula2>
    </dataValidation>
    <dataValidation type="decimal" allowBlank="1" showInputMessage="1" showErrorMessage="1" errorTitle="E R R O R" error="Importe Ofertado NO VÁLIDO. El importe debe se mayor que 0,00 € y menor o igual a 82,00 €" sqref="V139:Z140 V150:Z150" xr:uid="{C1B59CC5-FC46-467A-BD38-494D7960B657}">
      <formula1>0</formula1>
      <formula2>AA139</formula2>
    </dataValidation>
    <dataValidation type="decimal" allowBlank="1" showInputMessage="1" showErrorMessage="1" errorTitle="E R R O R" error="Importe Ofertado NO VÁLIDO. El importe debe se mayor que 0,00 € y menor o igual a 142,00 €" sqref="V124:Z124" xr:uid="{E090146A-5F07-4322-BEE9-7754264FA57B}">
      <formula1>0</formula1>
      <formula2>AA124</formula2>
    </dataValidation>
    <dataValidation type="decimal" allowBlank="1" showInputMessage="1" showErrorMessage="1" errorTitle="E R R O R" error="Importe Ofertado NO VÁLIDO. El importe debe se mayor que 0,00 € y menor o igual a 178,00 €" sqref="V102:Z103" xr:uid="{7233F26B-ADE4-423D-810D-EE030B850F2C}">
      <formula1>0</formula1>
      <formula2>AA102</formula2>
    </dataValidation>
    <dataValidation type="decimal" allowBlank="1" showInputMessage="1" showErrorMessage="1" errorTitle="E R R O R" error="Importe Ofertado NO VÁLIDO. El importe debe se mayor que 0,00 € y menor o igual a 152,00 €" sqref="V114:Z114" xr:uid="{CE2539F2-E2C2-4A1E-BB54-FAD0BEE8C709}">
      <formula1>0</formula1>
      <formula2>AA114</formula2>
    </dataValidation>
    <dataValidation type="decimal" allowBlank="1" showInputMessage="1" showErrorMessage="1" errorTitle="E R R O R" error="Importe Ofertado NO VÁLIDO. El importe debe se mayor que 0,00 € y menor o igual a 108,00 €" sqref="V113:Z113" xr:uid="{596DD108-F11E-4880-AAF7-2F949DD1FC3B}">
      <formula1>0</formula1>
      <formula2>AA113</formula2>
    </dataValidation>
    <dataValidation type="decimal" allowBlank="1" showInputMessage="1" showErrorMessage="1" errorTitle="E R R O R" error="Importe Ofertado NO VÁLIDO. El importe debe se mayor que 0,00 € y menor o igual a 46,00 €" sqref="V112:Z112" xr:uid="{3DAF78FE-7336-4591-80DA-52A6F8B4374D}">
      <formula1>0</formula1>
      <formula2>AA112</formula2>
    </dataValidation>
    <dataValidation type="decimal" allowBlank="1" showInputMessage="1" showErrorMessage="1" errorTitle="E R R O R" error="Importe Ofertado NO VÁLIDO. El importe debe se mayor que 0,00 € y menor o igual a 65,00 €" sqref="V109:Z109 V155:Z155" xr:uid="{C8E84F0E-DB30-472C-83D6-4D86D38C0070}">
      <formula1>0</formula1>
      <formula2>AA109</formula2>
    </dataValidation>
    <dataValidation type="decimal" allowBlank="1" showInputMessage="1" showErrorMessage="1" errorTitle="E R R O R" error="Importe Ofertado NO VÁLIDO. El importe debe se mayor que 0,00 € y menor o igual a 41,00 €" sqref="V106:Z106 V126:Z126 V204:Z204" xr:uid="{A02BC4BC-0CFE-4B4F-B6A7-25D82B6BEA7B}">
      <formula1>0</formula1>
      <formula2>AA106</formula2>
    </dataValidation>
    <dataValidation type="decimal" allowBlank="1" showInputMessage="1" showErrorMessage="1" errorTitle="E R R O R" error="Importe Ofertado NO VÁLIDO. El importe debe se mayor que 0,00 € y menor o igual a 91,00 €" sqref="V99:Z99" xr:uid="{7122A9EF-B59B-420E-A100-161C77EE8AD4}">
      <formula1>0</formula1>
      <formula2>AA99</formula2>
    </dataValidation>
    <dataValidation type="decimal" allowBlank="1" showInputMessage="1" showErrorMessage="1" errorTitle="E R R O R" error="Importe Ofertado NO VÁLIDO. El importe debe se mayor que 0,00 € y menor o igual a 130,00 €" sqref="V104:Z104 V95:Z96" xr:uid="{7C8C9538-D621-4665-BFA3-E9354CA97C1C}">
      <formula1>0</formula1>
      <formula2>AA95</formula2>
    </dataValidation>
    <dataValidation type="decimal" allowBlank="1" showInputMessage="1" showErrorMessage="1" errorTitle="E R R O R" error="Importe Ofertado NO VÁLIDO. El importe debe se mayor que 0,00 € y menor o igual a 266,00 €" sqref="V94:Z94" xr:uid="{22515AFF-F0C6-4923-A2EE-51E8EE876703}">
      <formula1>0</formula1>
      <formula2>AA94</formula2>
    </dataValidation>
    <dataValidation type="decimal" allowBlank="1" showInputMessage="1" showErrorMessage="1" errorTitle="E R R O R" error="Importe Ofertado NO VÁLIDO. El importe debe se mayor que 0,00 € y menor o igual a 27,00 €" sqref="V177:Z177 V199:Z199 V224:Z227" xr:uid="{77EACD02-A70B-42BE-B973-1695C19D856D}">
      <formula1>0</formula1>
      <formula2>AA177</formula2>
    </dataValidation>
    <dataValidation type="decimal" allowBlank="1" showInputMessage="1" showErrorMessage="1" errorTitle="E R R O R" error="Importe Ofertado NO VÁLIDO. El importe debe se mayor que 0,00 € y menor o igual a 74,00 €" sqref="V170:Z170" xr:uid="{FF5EB815-8571-4D8D-BAB3-8D87E57A03F9}">
      <formula1>0</formula1>
      <formula2>AA170</formula2>
    </dataValidation>
    <dataValidation type="decimal" allowBlank="1" showInputMessage="1" showErrorMessage="1" errorTitle="E R R O R" error="Importe Ofertado NO VÁLIDO. El importe debe se mayor que 0,00 € y menor o igual a 103,00 €" sqref="V160:Z161" xr:uid="{32523EC6-2DAD-4CC3-8D33-D0C5074106B5}">
      <formula1>0</formula1>
      <formula2>AA160</formula2>
    </dataValidation>
    <dataValidation type="decimal" allowBlank="1" showInputMessage="1" showErrorMessage="1" errorTitle="E R R O R" error="Importe Ofertado NO VÁLIDO. El importe debe se mayor que 0,00 € y menor o igual a 73,00 €" sqref="V168:Z168 V164:Z165" xr:uid="{DFD502F1-1F2E-444A-9464-ECD21A3FD4E0}">
      <formula1>0</formula1>
      <formula2>AA164</formula2>
    </dataValidation>
    <dataValidation type="decimal" allowBlank="1" showInputMessage="1" showErrorMessage="1" errorTitle="E R R O R" error="Importe Ofertado NO VÁLIDO. El importe debe se mayor que 0,00 € y menor o igual a 119,00 €" sqref="V185:Z185" xr:uid="{54B741E7-2833-46E4-A52C-71F76E4A20AD}">
      <formula1>0</formula1>
      <formula2>AA185</formula2>
    </dataValidation>
    <dataValidation type="decimal" allowBlank="1" showInputMessage="1" showErrorMessage="1" errorTitle="E R R O R" error="Importe Ofertado NO VÁLIDO. El importe debe se mayor que 0,00 € y menor o igual a 131,00 €" sqref="V184:Z184" xr:uid="{D307A185-6DEC-4AFE-9830-6805865EE8B8}">
      <formula1>0</formula1>
      <formula2>AA184</formula2>
    </dataValidation>
    <dataValidation type="decimal" allowBlank="1" showInputMessage="1" showErrorMessage="1" errorTitle="E R R O R" error="Importe Ofertado NO VÁLIDO. El importe debe se mayor que 0,00 € y menor o igual a 77,00 €" sqref="V182:Z182" xr:uid="{F5DC9D8D-2887-441B-B4BF-84B1D592CA8F}">
      <formula1>0</formula1>
      <formula2>AA182</formula2>
    </dataValidation>
    <dataValidation type="decimal" allowBlank="1" showInputMessage="1" showErrorMessage="1" errorTitle="E R R O R" error="Importe Ofertado NO VÁLIDO. El importe debe se mayor que 0,00 € y menor o igual a 33,00 €" sqref="V180:Z180 V202:Z202" xr:uid="{4D5F0164-AD17-4DEA-9816-8848AD76AAC0}">
      <formula1>0</formula1>
      <formula2>AA180</formula2>
    </dataValidation>
    <dataValidation type="decimal" allowBlank="1" showInputMessage="1" showErrorMessage="1" errorTitle="E R R O R" error="Importe Ofertado NO VÁLIDO. El importe debe se mayor que 0,00 € y menor o igual a 19,00 €" sqref="V176:Z176" xr:uid="{451EB154-6CE7-41DD-AF0A-B9D42931C0D0}">
      <formula1>0</formula1>
      <formula2>AA176</formula2>
    </dataValidation>
    <dataValidation type="decimal" allowBlank="1" showInputMessage="1" showErrorMessage="1" errorTitle="E R R O R" error="Importe Ofertado NO VÁLIDO. El importe debe se mayor que 0,00 € y menor o igual a 83,00 €" sqref="V174:Z174" xr:uid="{381BF83D-EECF-4827-8532-87F33C25A61D}">
      <formula1>0</formula1>
      <formula2>AA174</formula2>
    </dataValidation>
    <dataValidation type="decimal" allowBlank="1" showInputMessage="1" showErrorMessage="1" errorTitle="E R R O R" error="Importe Ofertado NO VÁLIDO. El importe debe se mayor que 0,00 € y menor o igual a 110,00 €" sqref="V169:Z169" xr:uid="{F144424B-E18D-4FD5-9FAC-2A494D595A1C}">
      <formula1>0</formula1>
      <formula2>AA169</formula2>
    </dataValidation>
    <dataValidation type="decimal" allowBlank="1" showInputMessage="1" showErrorMessage="1" errorTitle="E R R O R" error="Importe Ofertado NO VÁLIDO. El importe debe se mayor que 0,00 € y menor o igual a 69,00 €" sqref="V163:Z163" xr:uid="{05F45D17-66A5-45F4-884E-A7EE00CC7912}">
      <formula1>0</formula1>
      <formula2>AA163</formula2>
    </dataValidation>
    <dataValidation type="decimal" allowBlank="1" showInputMessage="1" showErrorMessage="1" errorTitle="E R R O R" error="Importe Ofertado NO VÁLIDO. El importe debe se mayor que 0,00 € y menor o igual a 11,00 €" sqref="V159:Z159" xr:uid="{17FD156B-DC05-4195-8D4C-CB4880627914}">
      <formula1>0</formula1>
      <formula2>AA159</formula2>
    </dataValidation>
    <dataValidation type="decimal" allowBlank="1" showInputMessage="1" showErrorMessage="1" errorTitle="E R R O R" error="Importe Ofertado NO VÁLIDO. El importe debe se mayor que 0,00 € y menor o igual a 63,00 €" sqref="V154:Z154" xr:uid="{A9740756-098A-4ADD-B1F3-FF20E9A442EA}">
      <formula1>0</formula1>
      <formula2>AA154</formula2>
    </dataValidation>
    <dataValidation type="decimal" allowBlank="1" showInputMessage="1" showErrorMessage="1" errorTitle="E R R O R" error="Importe Ofertado NO VÁLIDO. El importe debe se mayor que 0,00 € y menor o igual a 90,00 €" sqref="V183:Z183" xr:uid="{79B9F619-8E15-4DED-B831-8F1CE5402FAA}">
      <formula1>0</formula1>
      <formula2>AA183</formula2>
    </dataValidation>
    <dataValidation type="decimal" allowBlank="1" showInputMessage="1" showErrorMessage="1" errorTitle="E R R O R" error="Importe Ofertado NO VÁLIDO. El importe debe se mayor que 0,00 € y menor o igual a 53,00 €" sqref="V208:Z208" xr:uid="{37C1386F-B6E2-42E0-A5A6-FBBF5E33D1BE}">
      <formula1>0</formula1>
      <formula2>AA208</formula2>
    </dataValidation>
    <dataValidation type="decimal" allowBlank="1" showInputMessage="1" showErrorMessage="1" errorTitle="E R R O R" error="Importe Ofertado NO VÁLIDO. El importe debe se mayor que 0,00 € y menor o igual a 25,00 €" sqref="V203:Z203" xr:uid="{65666DBA-EA3A-4019-B817-8550225BDC1F}">
      <formula1>0</formula1>
      <formula2>AA203</formula2>
    </dataValidation>
    <dataValidation type="decimal" allowBlank="1" showInputMessage="1" showErrorMessage="1" errorTitle="E R R O R" error="Importe Ofertado NO VÁLIDO. El importe debe se mayor que 0,00 € y menor o igual a 118,00 €" sqref="V230:Z230" xr:uid="{8B644E09-7E85-4E6A-90A2-7BD35686B74F}">
      <formula1>0</formula1>
      <formula2>AA230</formula2>
    </dataValidation>
  </dataValidations>
  <pageMargins left="0.70866141732283472" right="0.70866141732283472" top="0.9" bottom="0.74803149606299213" header="0.31496062992125984" footer="0.31496062992125984"/>
  <pageSetup paperSize="9" scale="91" orientation="portrait" r:id="rId1"/>
  <headerFooter>
    <oddHeader>&amp;R&amp;G</oddHeader>
    <oddFooter>&amp;R&amp;P/&amp;N</oddFooter>
  </headerFooter>
  <rowBreaks count="5" manualBreakCount="5">
    <brk id="48" max="53" man="1"/>
    <brk id="86" max="53" man="1"/>
    <brk id="146" max="53" man="1"/>
    <brk id="194" max="53" man="1"/>
    <brk id="218" max="5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OF_EC</vt:lpstr>
      <vt:lpstr>OF_EC!Área_de_impresión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Pujol Pedra</dc:creator>
  <cp:lastModifiedBy>Marta Galán Medina</cp:lastModifiedBy>
  <cp:lastPrinted>2025-04-09T09:38:22Z</cp:lastPrinted>
  <dcterms:created xsi:type="dcterms:W3CDTF">2022-10-27T07:31:45Z</dcterms:created>
  <dcterms:modified xsi:type="dcterms:W3CDTF">2026-02-23T14:07:26Z</dcterms:modified>
</cp:coreProperties>
</file>