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K:\Contractacio\CONTRATACIÓN SECTOR PÚBLICO\LICITACIONS\2025\2025-LIC-0077 ASISTENCIA SANITARIA CASTILLA-LA MANCHA Y EXTREMADURA (ABIERTO NO SARA)\DOC DEFINITIVOS\"/>
    </mc:Choice>
  </mc:AlternateContent>
  <xr:revisionPtr revIDLastSave="0" documentId="13_ncr:1_{BE9A09E7-A42D-4A6A-B4F6-ED21B376B6E2}" xr6:coauthVersionLast="36" xr6:coauthVersionMax="36" xr10:uidLastSave="{00000000-0000-0000-0000-000000000000}"/>
  <bookViews>
    <workbookView xWindow="0" yWindow="0" windowWidth="28800" windowHeight="12105" xr2:uid="{40471552-0267-4D76-9F91-62791AD8BF99}"/>
  </bookViews>
  <sheets>
    <sheet name="LOTE 1 ALBACETE " sheetId="1" r:id="rId1"/>
    <sheet name="LOTE 2 CUENCA" sheetId="2" r:id="rId2"/>
    <sheet name="LOTE 3 BADAJOZ" sheetId="3" r:id="rId3"/>
    <sheet name="LOTE 4 CACERES" sheetId="4" r:id="rId4"/>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75" i="4" l="1"/>
  <c r="E75" i="4"/>
  <c r="G74" i="4"/>
  <c r="E74" i="4"/>
  <c r="G73" i="4"/>
  <c r="E73" i="4"/>
  <c r="G72" i="4"/>
  <c r="E72" i="4"/>
  <c r="G71" i="4"/>
  <c r="E71" i="4"/>
  <c r="G70" i="4"/>
  <c r="E70" i="4"/>
  <c r="G69" i="4"/>
  <c r="E69" i="4"/>
  <c r="G68" i="4"/>
  <c r="E68" i="4"/>
  <c r="G67" i="4"/>
  <c r="E67" i="4"/>
  <c r="G66" i="4"/>
  <c r="E66" i="4"/>
  <c r="G65" i="4"/>
  <c r="E65" i="4"/>
  <c r="G64" i="4"/>
  <c r="E64" i="4"/>
  <c r="G63" i="4"/>
  <c r="E63" i="4"/>
  <c r="G62" i="4"/>
  <c r="E62" i="4"/>
  <c r="G61" i="4"/>
  <c r="E61" i="4"/>
  <c r="G60" i="4"/>
  <c r="E60" i="4"/>
  <c r="G59" i="4"/>
  <c r="E59" i="4"/>
  <c r="G58" i="4"/>
  <c r="E58" i="4"/>
  <c r="G57" i="4"/>
  <c r="E57" i="4"/>
  <c r="G56" i="4"/>
  <c r="G55" i="4"/>
  <c r="E55" i="4"/>
  <c r="G54" i="4"/>
  <c r="E54" i="4"/>
  <c r="G53" i="4"/>
  <c r="E53" i="4"/>
  <c r="G52" i="4"/>
  <c r="E52" i="4"/>
  <c r="G51" i="4"/>
  <c r="E51" i="4"/>
  <c r="G50" i="4"/>
  <c r="E50" i="4"/>
  <c r="G49" i="4"/>
  <c r="E49" i="4"/>
  <c r="G48" i="4"/>
  <c r="E48" i="4"/>
  <c r="G47" i="4"/>
  <c r="E47" i="4"/>
  <c r="G46" i="4"/>
  <c r="G44" i="4"/>
  <c r="E44" i="4"/>
  <c r="G43" i="4"/>
  <c r="E43" i="4"/>
  <c r="G42" i="4"/>
  <c r="E42" i="4"/>
  <c r="G41" i="4"/>
  <c r="E41" i="4"/>
  <c r="G40" i="4"/>
  <c r="E40" i="4"/>
  <c r="G39" i="4"/>
  <c r="E39" i="4"/>
  <c r="G38" i="4"/>
  <c r="E38" i="4"/>
  <c r="G37" i="4"/>
  <c r="E37" i="4"/>
  <c r="G36" i="4"/>
  <c r="E36" i="4"/>
  <c r="G35" i="4"/>
  <c r="E35" i="4"/>
  <c r="G34" i="4"/>
  <c r="E34" i="4"/>
  <c r="G33" i="4"/>
  <c r="E33" i="4"/>
  <c r="G32" i="4"/>
  <c r="E32" i="4"/>
  <c r="G31" i="4"/>
  <c r="E31" i="4"/>
  <c r="G30" i="4"/>
  <c r="E30" i="4"/>
  <c r="G29" i="4"/>
  <c r="E29" i="4"/>
  <c r="G28" i="4"/>
  <c r="E28" i="4"/>
  <c r="G27" i="4"/>
  <c r="E27" i="4"/>
  <c r="G26" i="4"/>
  <c r="E26" i="4"/>
  <c r="G75" i="3"/>
  <c r="E75" i="3"/>
  <c r="G74" i="3"/>
  <c r="E74" i="3"/>
  <c r="G73" i="3"/>
  <c r="E73" i="3"/>
  <c r="G72" i="3"/>
  <c r="E72" i="3"/>
  <c r="G71" i="3"/>
  <c r="E71" i="3"/>
  <c r="G70" i="3"/>
  <c r="E70" i="3"/>
  <c r="G69" i="3"/>
  <c r="E69" i="3"/>
  <c r="G68" i="3"/>
  <c r="E68" i="3"/>
  <c r="G67" i="3"/>
  <c r="E67" i="3"/>
  <c r="G66" i="3"/>
  <c r="E66" i="3"/>
  <c r="G65" i="3"/>
  <c r="E65" i="3"/>
  <c r="G64" i="3"/>
  <c r="E64" i="3"/>
  <c r="G63" i="3"/>
  <c r="E63" i="3"/>
  <c r="G62" i="3"/>
  <c r="E62" i="3"/>
  <c r="G61" i="3"/>
  <c r="E61" i="3"/>
  <c r="G60" i="3"/>
  <c r="E60" i="3"/>
  <c r="G59" i="3"/>
  <c r="E59" i="3"/>
  <c r="G58" i="3"/>
  <c r="E58" i="3"/>
  <c r="G57" i="3"/>
  <c r="E57" i="3"/>
  <c r="G56" i="3"/>
  <c r="G55" i="3"/>
  <c r="E55" i="3"/>
  <c r="G54" i="3"/>
  <c r="E54" i="3"/>
  <c r="G53" i="3"/>
  <c r="E53" i="3"/>
  <c r="G52" i="3"/>
  <c r="E52" i="3"/>
  <c r="G51" i="3"/>
  <c r="E51" i="3"/>
  <c r="G50" i="3"/>
  <c r="E50" i="3"/>
  <c r="G49" i="3"/>
  <c r="E49" i="3"/>
  <c r="G48" i="3"/>
  <c r="E48" i="3"/>
  <c r="G47" i="3"/>
  <c r="E47" i="3"/>
  <c r="G46" i="3"/>
  <c r="G44" i="3"/>
  <c r="E44" i="3"/>
  <c r="G43" i="3"/>
  <c r="E43" i="3"/>
  <c r="G42" i="3"/>
  <c r="E42" i="3"/>
  <c r="G41" i="3"/>
  <c r="E41" i="3"/>
  <c r="G40" i="3"/>
  <c r="E40" i="3"/>
  <c r="G39" i="3"/>
  <c r="E39" i="3"/>
  <c r="G38" i="3"/>
  <c r="E38" i="3"/>
  <c r="G37" i="3"/>
  <c r="E37" i="3"/>
  <c r="G36" i="3"/>
  <c r="E36" i="3"/>
  <c r="G35" i="3"/>
  <c r="E35" i="3"/>
  <c r="G34" i="3"/>
  <c r="E34" i="3"/>
  <c r="G33" i="3"/>
  <c r="E33" i="3"/>
  <c r="G32" i="3"/>
  <c r="E32" i="3"/>
  <c r="G31" i="3"/>
  <c r="E31" i="3"/>
  <c r="G30" i="3"/>
  <c r="E30" i="3"/>
  <c r="G29" i="3"/>
  <c r="E29" i="3"/>
  <c r="G28" i="3"/>
  <c r="E28" i="3"/>
  <c r="G27" i="3"/>
  <c r="E27" i="3"/>
  <c r="G26" i="3"/>
  <c r="E26" i="3"/>
  <c r="E78" i="4" l="1"/>
  <c r="G78" i="4"/>
  <c r="E78" i="3"/>
  <c r="G78" i="3"/>
  <c r="G75" i="2"/>
  <c r="E75" i="2"/>
  <c r="G74" i="2"/>
  <c r="E74" i="2"/>
  <c r="G73" i="2"/>
  <c r="E73" i="2"/>
  <c r="G72" i="2"/>
  <c r="E72" i="2"/>
  <c r="G71" i="2"/>
  <c r="E71" i="2"/>
  <c r="G70" i="2"/>
  <c r="E70" i="2"/>
  <c r="G69" i="2"/>
  <c r="E69" i="2"/>
  <c r="G68" i="2"/>
  <c r="E68" i="2"/>
  <c r="G67" i="2"/>
  <c r="E67" i="2"/>
  <c r="G66" i="2"/>
  <c r="E66" i="2"/>
  <c r="G65" i="2"/>
  <c r="E65" i="2"/>
  <c r="G64" i="2"/>
  <c r="E64" i="2"/>
  <c r="G63" i="2"/>
  <c r="E63" i="2"/>
  <c r="G62" i="2"/>
  <c r="E62" i="2"/>
  <c r="G61" i="2"/>
  <c r="E61" i="2"/>
  <c r="G60" i="2"/>
  <c r="E60" i="2"/>
  <c r="G59" i="2"/>
  <c r="E59" i="2"/>
  <c r="G58" i="2"/>
  <c r="E58" i="2"/>
  <c r="G57" i="2"/>
  <c r="E57" i="2"/>
  <c r="G56" i="2"/>
  <c r="G55" i="2"/>
  <c r="E55" i="2"/>
  <c r="G54" i="2"/>
  <c r="E54" i="2"/>
  <c r="G53" i="2"/>
  <c r="E53" i="2"/>
  <c r="G52" i="2"/>
  <c r="E52" i="2"/>
  <c r="G51" i="2"/>
  <c r="E51" i="2"/>
  <c r="G50" i="2"/>
  <c r="E50" i="2"/>
  <c r="G49" i="2"/>
  <c r="E49" i="2"/>
  <c r="G48" i="2"/>
  <c r="E48" i="2"/>
  <c r="G47" i="2"/>
  <c r="E47" i="2"/>
  <c r="G46" i="2"/>
  <c r="G44" i="2"/>
  <c r="E44" i="2"/>
  <c r="G43" i="2"/>
  <c r="E43" i="2"/>
  <c r="G42" i="2"/>
  <c r="E42" i="2"/>
  <c r="G41" i="2"/>
  <c r="E41" i="2"/>
  <c r="G40" i="2"/>
  <c r="E40" i="2"/>
  <c r="G39" i="2"/>
  <c r="E39" i="2"/>
  <c r="G38" i="2"/>
  <c r="E38" i="2"/>
  <c r="G37" i="2"/>
  <c r="E37" i="2"/>
  <c r="G36" i="2"/>
  <c r="E36" i="2"/>
  <c r="G35" i="2"/>
  <c r="E35" i="2"/>
  <c r="G34" i="2"/>
  <c r="E34" i="2"/>
  <c r="G33" i="2"/>
  <c r="E33" i="2"/>
  <c r="G32" i="2"/>
  <c r="E32" i="2"/>
  <c r="G31" i="2"/>
  <c r="E31" i="2"/>
  <c r="G30" i="2"/>
  <c r="E30" i="2"/>
  <c r="G29" i="2"/>
  <c r="E29" i="2"/>
  <c r="G28" i="2"/>
  <c r="E28" i="2"/>
  <c r="G27" i="2"/>
  <c r="E27" i="2"/>
  <c r="G26" i="2"/>
  <c r="E26" i="2"/>
  <c r="G75" i="1"/>
  <c r="E75" i="1"/>
  <c r="G74" i="1"/>
  <c r="E74" i="1"/>
  <c r="G73" i="1"/>
  <c r="E73" i="1"/>
  <c r="G72" i="1"/>
  <c r="E72" i="1"/>
  <c r="G71" i="1"/>
  <c r="E71" i="1"/>
  <c r="G70" i="1"/>
  <c r="E70" i="1"/>
  <c r="G69" i="1"/>
  <c r="E69" i="1"/>
  <c r="G68" i="1"/>
  <c r="E68" i="1"/>
  <c r="G67" i="1"/>
  <c r="E67" i="1"/>
  <c r="G66" i="1"/>
  <c r="E66" i="1"/>
  <c r="G65" i="1"/>
  <c r="E65" i="1"/>
  <c r="G64" i="1"/>
  <c r="E64" i="1"/>
  <c r="G63" i="1"/>
  <c r="E63" i="1"/>
  <c r="G62" i="1"/>
  <c r="E62" i="1"/>
  <c r="G61" i="1"/>
  <c r="E61" i="1"/>
  <c r="G60" i="1"/>
  <c r="E60" i="1"/>
  <c r="G59" i="1"/>
  <c r="E59" i="1"/>
  <c r="G58" i="1"/>
  <c r="E58" i="1"/>
  <c r="G57" i="1"/>
  <c r="E57" i="1"/>
  <c r="G56" i="1"/>
  <c r="G55" i="1"/>
  <c r="E55" i="1"/>
  <c r="G54" i="1"/>
  <c r="E54" i="1"/>
  <c r="G53" i="1"/>
  <c r="E53" i="1"/>
  <c r="G52" i="1"/>
  <c r="E52" i="1"/>
  <c r="G51" i="1"/>
  <c r="E51" i="1"/>
  <c r="G50" i="1"/>
  <c r="E50" i="1"/>
  <c r="G49" i="1"/>
  <c r="E49" i="1"/>
  <c r="G48" i="1"/>
  <c r="E48" i="1"/>
  <c r="G47" i="1"/>
  <c r="E47" i="1"/>
  <c r="G46" i="1"/>
  <c r="G44" i="1"/>
  <c r="E44" i="1"/>
  <c r="G43" i="1"/>
  <c r="E43" i="1"/>
  <c r="G42" i="1"/>
  <c r="E42" i="1"/>
  <c r="G41" i="1"/>
  <c r="E41" i="1"/>
  <c r="G40" i="1"/>
  <c r="E40" i="1"/>
  <c r="G39" i="1"/>
  <c r="E39" i="1"/>
  <c r="G38" i="1"/>
  <c r="E38" i="1"/>
  <c r="G37" i="1"/>
  <c r="E37" i="1"/>
  <c r="G36" i="1"/>
  <c r="E36" i="1"/>
  <c r="G35" i="1"/>
  <c r="E35" i="1"/>
  <c r="G34" i="1"/>
  <c r="E34" i="1"/>
  <c r="G33" i="1"/>
  <c r="E33" i="1"/>
  <c r="G32" i="1"/>
  <c r="E32" i="1"/>
  <c r="G31" i="1"/>
  <c r="E31" i="1"/>
  <c r="G30" i="1"/>
  <c r="E30" i="1"/>
  <c r="G29" i="1"/>
  <c r="E29" i="1"/>
  <c r="G28" i="1"/>
  <c r="E28" i="1"/>
  <c r="G27" i="1"/>
  <c r="E27" i="1"/>
  <c r="G26" i="1"/>
  <c r="E26" i="1"/>
  <c r="E78" i="2" l="1"/>
  <c r="G78" i="2"/>
  <c r="G78" i="1"/>
  <c r="E78" i="1"/>
</calcChain>
</file>

<file path=xl/sharedStrings.xml><?xml version="1.0" encoding="utf-8"?>
<sst xmlns="http://schemas.openxmlformats.org/spreadsheetml/2006/main" count="269" uniqueCount="52">
  <si>
    <t>ANEXO Nº 2</t>
  </si>
  <si>
    <t xml:space="preserve">MODELO DE PROPOSICIÓN ECONÓMICA </t>
  </si>
  <si>
    <t xml:space="preserve">LOTE 1 ALBACETE </t>
  </si>
  <si>
    <t>Descripción</t>
  </si>
  <si>
    <t>UNIDADES CONSUMO ESTIMADAS/AÑO</t>
  </si>
  <si>
    <t>PRECIO MAXIMO UNITARIO (EXENTO IVA)</t>
  </si>
  <si>
    <t>IMPORTE MAXIMO ANUAL (EXENTO IVA)</t>
  </si>
  <si>
    <t>PRECIO UNITARIO OFERTADO (EXENTO IVA)</t>
  </si>
  <si>
    <t>Importe anual  OFERTADO 
(EXENTO IVA)</t>
  </si>
  <si>
    <t xml:space="preserve">VISITA URGENCIAS                   </t>
  </si>
  <si>
    <t>INTERCONSULTA o PRIMERA VISITA   ESPECIALIDADES</t>
  </si>
  <si>
    <t>SUCESIVA MEDICINA GENERAL /ESPECIALIDADES</t>
  </si>
  <si>
    <t xml:space="preserve">ENFERMERÍA </t>
  </si>
  <si>
    <t>FISIOTERAPIA</t>
  </si>
  <si>
    <t>RX 2 PROYECCIONES</t>
  </si>
  <si>
    <t>RX 1 PROYECCIÓN</t>
  </si>
  <si>
    <t xml:space="preserve">RMN       </t>
  </si>
  <si>
    <t>TAC</t>
  </si>
  <si>
    <t xml:space="preserve">ECOGRAFIAS </t>
  </si>
  <si>
    <t>ELECTROCARDIOGRAMA</t>
  </si>
  <si>
    <t>ELECTROMIOGRAMA</t>
  </si>
  <si>
    <t>PREOPERATORIO (RX Torax + EKG + Informe médico + perfil analítico)</t>
  </si>
  <si>
    <t xml:space="preserve">ESTANCIA HOSPITALARIA                 </t>
  </si>
  <si>
    <t>PERFIL BÁSICO</t>
  </si>
  <si>
    <t>PERFIL BÁSICO + IONOGRAMA</t>
  </si>
  <si>
    <t>PERFIL SIMTROM</t>
  </si>
  <si>
    <t>PERFIL HEMOSTASIA</t>
  </si>
  <si>
    <t>PERFIL BÁSICO + PERFIL ANEMIAS</t>
  </si>
  <si>
    <t>INTERVENCIONES QUIRÚRGICAS</t>
  </si>
  <si>
    <t xml:space="preserve">HONORARIOS MEDICOS </t>
  </si>
  <si>
    <t>GRUPO 0</t>
  </si>
  <si>
    <t>GRUPO I</t>
  </si>
  <si>
    <t>GRUPO II</t>
  </si>
  <si>
    <t>GRUPO III</t>
  </si>
  <si>
    <t>GRUPO IV</t>
  </si>
  <si>
    <t>GRUPO V</t>
  </si>
  <si>
    <t>GRUPO VI</t>
  </si>
  <si>
    <t>GRUPO VII</t>
  </si>
  <si>
    <t>GRUPO VIII</t>
  </si>
  <si>
    <t>HONORARIOS DE ANESTESIA</t>
  </si>
  <si>
    <t>DERECHOS DE QUIROFANO</t>
  </si>
  <si>
    <t>Material de Osteosintesis e Implantes /Ortesis</t>
  </si>
  <si>
    <t>TOTAL ANUAL</t>
  </si>
  <si>
    <t xml:space="preserve">Firmado: D. /Dª …………………………………………………………………. </t>
  </si>
  <si>
    <t>(Firma y sello del licitador o personal que lo representa)</t>
  </si>
  <si>
    <t>En ………………………………………………………………, a ……… de ………………………………… de 2021</t>
  </si>
  <si>
    <t>D. /Dª…………………………………………………………………………</t>
  </si>
  <si>
    <t>LOTE 2 CUENCA</t>
  </si>
  <si>
    <t>LOTE 3 BADAJOZ</t>
  </si>
  <si>
    <t>LOTE 4 CACERES</t>
  </si>
  <si>
    <t>En ……………………………………….………, a …….… de ………………………….……… de 2025</t>
  </si>
  <si>
    <t>Otros   pruebas complementarias adicionales y procedimientos asistenciales no tan habituales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</si>
</sst>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8" formatCode="#,##0.00\ &quot;€&quot;;[Red]\-#,##0.00\ &quot;€&quot;"/>
    <numFmt numFmtId="44" formatCode="_-* #,##0.00\ &quot;€&quot;_-;\-* #,##0.00\ &quot;€&quot;_-;_-* &quot;-&quot;??\ &quot;€&quot;_-;_-@_-"/>
    <numFmt numFmtId="43" formatCode="_-* #,##0.00\ _€_-;\-* #,##0.00\ _€_-;_-* &quot;-&quot;??\ _€_-;_-@_-"/>
    <numFmt numFmtId="164" formatCode="#,##0.00\ &quot;€&quot;"/>
    <numFmt numFmtId="165" formatCode="#,##0_ ;[Red]\-#,##0\ "/>
  </numFmts>
  <fonts count="15" x14ac:knownFonts="1">
    <font>
      <sz val="11"/>
      <color theme="1"/>
      <name val="Calibri"/>
      <family val="2"/>
      <scheme val="minor"/>
    </font>
    <font>
      <sz val="11"/>
      <color theme="1"/>
      <name val="Calibri"/>
      <family val="2"/>
      <scheme val="minor"/>
    </font>
    <font>
      <sz val="10"/>
      <color theme="1"/>
      <name val="Trebuchet MS"/>
      <family val="2"/>
    </font>
    <font>
      <b/>
      <sz val="10"/>
      <name val="Trebuchet MS"/>
      <family val="2"/>
    </font>
    <font>
      <sz val="10"/>
      <name val="Trebuchet MS"/>
      <family val="2"/>
    </font>
    <font>
      <sz val="10"/>
      <color indexed="8"/>
      <name val="Trebuchet MS"/>
      <family val="2"/>
    </font>
    <font>
      <b/>
      <sz val="10"/>
      <color theme="1"/>
      <name val="Trebuchet MS"/>
      <family val="2"/>
    </font>
    <font>
      <b/>
      <sz val="10"/>
      <color indexed="16"/>
      <name val="Trebuchet MS"/>
      <family val="2"/>
    </font>
    <font>
      <b/>
      <sz val="8"/>
      <color rgb="FFFFFFFF"/>
      <name val="Trebuchet MS"/>
      <family val="2"/>
    </font>
    <font>
      <sz val="8"/>
      <color rgb="FF000000"/>
      <name val="Trebuchet MS"/>
      <family val="2"/>
    </font>
    <font>
      <b/>
      <sz val="8"/>
      <name val="Trebuchet MS"/>
      <family val="2"/>
    </font>
    <font>
      <b/>
      <sz val="8"/>
      <color theme="9" tint="0.59999389629810485"/>
      <name val="Trebuchet MS"/>
      <family val="2"/>
    </font>
    <font>
      <b/>
      <sz val="8"/>
      <color rgb="FFFCD5B4"/>
      <name val="Trebuchet MS"/>
      <family val="2"/>
    </font>
    <font>
      <b/>
      <sz val="8"/>
      <color theme="1"/>
      <name val="Trebuchet MS"/>
      <family val="2"/>
    </font>
    <font>
      <b/>
      <sz val="8"/>
      <color rgb="FF000000"/>
      <name val="Trebuchet MS"/>
      <family val="2"/>
    </font>
  </fonts>
  <fills count="11">
    <fill>
      <patternFill patternType="none"/>
    </fill>
    <fill>
      <patternFill patternType="gray125"/>
    </fill>
    <fill>
      <patternFill patternType="solid">
        <fgColor theme="0"/>
        <bgColor indexed="64"/>
      </patternFill>
    </fill>
    <fill>
      <patternFill patternType="solid">
        <fgColor rgb="FF990033"/>
        <bgColor indexed="64"/>
      </patternFill>
    </fill>
    <fill>
      <patternFill patternType="solid">
        <fgColor rgb="FFFFFFCC"/>
        <bgColor indexed="64"/>
      </patternFill>
    </fill>
    <fill>
      <patternFill patternType="solid">
        <fgColor rgb="FFFFFFFF"/>
        <bgColor rgb="FF000000"/>
      </patternFill>
    </fill>
    <fill>
      <patternFill patternType="solid">
        <fgColor theme="0" tint="-0.249977111117893"/>
        <bgColor indexed="64"/>
      </patternFill>
    </fill>
    <fill>
      <patternFill patternType="solid">
        <fgColor rgb="FFFFCC99"/>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5" tint="0.39997558519241921"/>
        <bgColor indexed="64"/>
      </patternFill>
    </fill>
  </fills>
  <borders count="19">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medium">
        <color indexed="64"/>
      </bottom>
      <diagonal/>
    </border>
    <border>
      <left/>
      <right style="thin">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3">
    <xf numFmtId="0" fontId="0" fillId="0" borderId="0"/>
    <xf numFmtId="43" fontId="1" fillId="0" borderId="0" applyFont="0" applyFill="0" applyBorder="0" applyAlignment="0" applyProtection="0"/>
    <xf numFmtId="44" fontId="1" fillId="0" borderId="0" applyFont="0" applyFill="0" applyBorder="0" applyAlignment="0" applyProtection="0"/>
  </cellStyleXfs>
  <cellXfs count="76">
    <xf numFmtId="0" fontId="0" fillId="0" borderId="0" xfId="0"/>
    <xf numFmtId="0" fontId="2" fillId="2" borderId="0" xfId="0" applyFont="1" applyFill="1"/>
    <xf numFmtId="0" fontId="3" fillId="2" borderId="0" xfId="0" applyFont="1" applyFill="1" applyAlignment="1"/>
    <xf numFmtId="4" fontId="4" fillId="2" borderId="0" xfId="0" applyNumberFormat="1" applyFont="1" applyFill="1"/>
    <xf numFmtId="3" fontId="5" fillId="2" borderId="0" xfId="0" applyNumberFormat="1" applyFont="1" applyFill="1"/>
    <xf numFmtId="44" fontId="2" fillId="2" borderId="0" xfId="2" applyFont="1" applyFill="1"/>
    <xf numFmtId="0" fontId="2" fillId="2" borderId="0" xfId="0" applyFont="1" applyFill="1" applyAlignment="1"/>
    <xf numFmtId="0" fontId="6" fillId="2" borderId="0" xfId="0" applyFont="1" applyFill="1" applyAlignment="1"/>
    <xf numFmtId="0" fontId="7" fillId="2" borderId="1" xfId="0" applyFont="1" applyFill="1" applyBorder="1" applyAlignment="1">
      <alignment horizontal="center"/>
    </xf>
    <xf numFmtId="0" fontId="7" fillId="2" borderId="2" xfId="0" applyFont="1" applyFill="1" applyBorder="1" applyAlignment="1">
      <alignment horizontal="center"/>
    </xf>
    <xf numFmtId="0" fontId="7" fillId="2" borderId="3" xfId="0" applyFont="1" applyFill="1" applyBorder="1" applyAlignment="1">
      <alignment horizontal="center"/>
    </xf>
    <xf numFmtId="0" fontId="4" fillId="2" borderId="0" xfId="0" applyFont="1" applyFill="1" applyAlignment="1"/>
    <xf numFmtId="0" fontId="4" fillId="2" borderId="0" xfId="0" applyFont="1" applyFill="1"/>
    <xf numFmtId="0" fontId="3" fillId="2" borderId="0" xfId="0" applyFont="1" applyFill="1" applyBorder="1" applyAlignment="1">
      <alignment horizontal="left"/>
    </xf>
    <xf numFmtId="0" fontId="3" fillId="2" borderId="0" xfId="0" applyFont="1" applyFill="1" applyBorder="1" applyAlignment="1">
      <alignment horizontal="center"/>
    </xf>
    <xf numFmtId="0" fontId="2" fillId="2" borderId="0" xfId="0" applyFont="1" applyFill="1" applyBorder="1"/>
    <xf numFmtId="4" fontId="3" fillId="2" borderId="0" xfId="0" applyNumberFormat="1" applyFont="1" applyFill="1" applyBorder="1"/>
    <xf numFmtId="0" fontId="8" fillId="3" borderId="4" xfId="0" applyFont="1" applyFill="1" applyBorder="1" applyAlignment="1">
      <alignment horizontal="center" vertical="center"/>
    </xf>
    <xf numFmtId="0" fontId="8" fillId="3" borderId="4" xfId="0" applyFont="1" applyFill="1" applyBorder="1" applyAlignment="1">
      <alignment horizontal="center" vertical="center" wrapText="1"/>
    </xf>
    <xf numFmtId="4" fontId="8" fillId="3" borderId="4" xfId="0" applyNumberFormat="1" applyFont="1" applyFill="1" applyBorder="1" applyAlignment="1">
      <alignment horizontal="center" vertical="center" wrapText="1"/>
    </xf>
    <xf numFmtId="0" fontId="9" fillId="2" borderId="5" xfId="0" applyFont="1" applyFill="1" applyBorder="1" applyAlignment="1">
      <alignment horizontal="left" vertical="center"/>
    </xf>
    <xf numFmtId="0" fontId="9" fillId="2" borderId="6" xfId="0" applyFont="1" applyFill="1" applyBorder="1" applyAlignment="1">
      <alignment horizontal="center" vertical="center" wrapText="1"/>
    </xf>
    <xf numFmtId="8" fontId="9" fillId="2" borderId="6" xfId="0" applyNumberFormat="1" applyFont="1" applyFill="1" applyBorder="1" applyAlignment="1">
      <alignment horizontal="center" vertical="center" wrapText="1"/>
    </xf>
    <xf numFmtId="164" fontId="2" fillId="4" borderId="4" xfId="1" applyNumberFormat="1" applyFont="1" applyFill="1" applyBorder="1" applyAlignment="1">
      <alignment horizontal="right"/>
    </xf>
    <xf numFmtId="8" fontId="9" fillId="2" borderId="7" xfId="0" applyNumberFormat="1" applyFont="1" applyFill="1" applyBorder="1" applyAlignment="1">
      <alignment horizontal="center" vertical="center" wrapText="1"/>
    </xf>
    <xf numFmtId="8" fontId="9" fillId="5" borderId="8" xfId="0" applyNumberFormat="1" applyFont="1" applyFill="1" applyBorder="1" applyAlignment="1">
      <alignment horizontal="center" vertical="center" wrapText="1"/>
    </xf>
    <xf numFmtId="0" fontId="3" fillId="6" borderId="1" xfId="0" applyNumberFormat="1" applyFont="1" applyFill="1" applyBorder="1" applyAlignment="1">
      <alignment horizontal="center" vertical="center" wrapText="1"/>
    </xf>
    <xf numFmtId="0" fontId="3" fillId="6" borderId="2" xfId="0" applyNumberFormat="1" applyFont="1" applyFill="1" applyBorder="1" applyAlignment="1">
      <alignment horizontal="center" vertical="center" wrapText="1"/>
    </xf>
    <xf numFmtId="0" fontId="10" fillId="7" borderId="1" xfId="0" applyFont="1" applyFill="1" applyBorder="1" applyAlignment="1">
      <alignment horizontal="center" vertical="center"/>
    </xf>
    <xf numFmtId="0" fontId="11" fillId="7" borderId="1" xfId="0" applyFont="1" applyFill="1" applyBorder="1" applyAlignment="1">
      <alignment horizontal="center" vertical="center"/>
    </xf>
    <xf numFmtId="0" fontId="10" fillId="7" borderId="8" xfId="0" applyFont="1" applyFill="1" applyBorder="1" applyAlignment="1">
      <alignment horizontal="center" vertical="center"/>
    </xf>
    <xf numFmtId="0" fontId="11" fillId="7" borderId="7" xfId="0" applyFont="1" applyFill="1" applyBorder="1" applyAlignment="1">
      <alignment horizontal="center" vertical="center"/>
    </xf>
    <xf numFmtId="8" fontId="9" fillId="2" borderId="9" xfId="0" applyNumberFormat="1" applyFont="1" applyFill="1" applyBorder="1" applyAlignment="1">
      <alignment horizontal="left" vertical="center" wrapText="1"/>
    </xf>
    <xf numFmtId="165" fontId="9" fillId="2" borderId="8" xfId="0" applyNumberFormat="1" applyFont="1" applyFill="1" applyBorder="1" applyAlignment="1">
      <alignment horizontal="center" vertical="center" wrapText="1"/>
    </xf>
    <xf numFmtId="44" fontId="2" fillId="2" borderId="0" xfId="0" applyNumberFormat="1" applyFont="1" applyFill="1"/>
    <xf numFmtId="165" fontId="9" fillId="2" borderId="5" xfId="0" applyNumberFormat="1" applyFont="1" applyFill="1" applyBorder="1" applyAlignment="1">
      <alignment horizontal="center" vertical="center" wrapText="1"/>
    </xf>
    <xf numFmtId="0" fontId="11" fillId="7" borderId="2" xfId="0" applyFont="1" applyFill="1" applyBorder="1" applyAlignment="1">
      <alignment horizontal="center" vertical="center"/>
    </xf>
    <xf numFmtId="0" fontId="5" fillId="2" borderId="0" xfId="0" applyFont="1" applyFill="1" applyBorder="1" applyAlignment="1"/>
    <xf numFmtId="0" fontId="11" fillId="7" borderId="8" xfId="0" applyFont="1" applyFill="1" applyBorder="1" applyAlignment="1">
      <alignment horizontal="center" vertical="center"/>
    </xf>
    <xf numFmtId="0" fontId="9" fillId="2" borderId="0" xfId="0" applyFont="1" applyFill="1" applyBorder="1" applyAlignment="1">
      <alignment horizontal="center" vertical="center" wrapText="1"/>
    </xf>
    <xf numFmtId="8" fontId="9" fillId="2" borderId="4" xfId="0" applyNumberFormat="1" applyFont="1" applyFill="1" applyBorder="1" applyAlignment="1">
      <alignment horizontal="center" vertical="center" wrapText="1"/>
    </xf>
    <xf numFmtId="164" fontId="2" fillId="6" borderId="10" xfId="1" applyNumberFormat="1" applyFont="1" applyFill="1" applyBorder="1" applyAlignment="1">
      <alignment horizontal="right"/>
    </xf>
    <xf numFmtId="0" fontId="13" fillId="8" borderId="5" xfId="0" applyFont="1" applyFill="1" applyBorder="1" applyAlignment="1">
      <alignment horizontal="center"/>
    </xf>
    <xf numFmtId="8" fontId="9" fillId="9" borderId="4" xfId="0" applyNumberFormat="1" applyFont="1" applyFill="1" applyBorder="1" applyAlignment="1">
      <alignment horizontal="center" vertical="center" wrapText="1"/>
    </xf>
    <xf numFmtId="164" fontId="6" fillId="2" borderId="0" xfId="0" applyNumberFormat="1" applyFont="1" applyFill="1" applyBorder="1"/>
    <xf numFmtId="8" fontId="2" fillId="2" borderId="0" xfId="0" applyNumberFormat="1" applyFont="1" applyFill="1"/>
    <xf numFmtId="0" fontId="2" fillId="2" borderId="0" xfId="0" applyFont="1" applyFill="1" applyAlignment="1">
      <alignment horizontal="left"/>
    </xf>
    <xf numFmtId="0" fontId="5" fillId="2" borderId="0" xfId="0" applyFont="1" applyFill="1" applyAlignment="1"/>
    <xf numFmtId="0" fontId="5" fillId="2" borderId="0" xfId="0" applyFont="1" applyFill="1"/>
    <xf numFmtId="0" fontId="0" fillId="2" borderId="0" xfId="0" applyFill="1"/>
    <xf numFmtId="4" fontId="8" fillId="3" borderId="9" xfId="0" applyNumberFormat="1" applyFont="1" applyFill="1" applyBorder="1" applyAlignment="1">
      <alignment horizontal="center" vertical="center" wrapText="1"/>
    </xf>
    <xf numFmtId="44" fontId="8" fillId="0" borderId="0" xfId="2" applyFont="1" applyFill="1" applyBorder="1" applyAlignment="1">
      <alignment horizontal="center" vertical="center" wrapText="1"/>
    </xf>
    <xf numFmtId="44" fontId="2" fillId="0" borderId="0" xfId="2" applyFont="1" applyFill="1" applyBorder="1"/>
    <xf numFmtId="8" fontId="9" fillId="0" borderId="0" xfId="0" applyNumberFormat="1" applyFont="1" applyFill="1" applyBorder="1" applyAlignment="1">
      <alignment horizontal="center" vertical="center" wrapText="1"/>
    </xf>
    <xf numFmtId="0" fontId="2" fillId="0" borderId="0" xfId="0" applyFont="1" applyFill="1" applyBorder="1"/>
    <xf numFmtId="0" fontId="12" fillId="0" borderId="0" xfId="0" applyFont="1" applyFill="1" applyBorder="1" applyAlignment="1">
      <alignment horizontal="center" vertical="center"/>
    </xf>
    <xf numFmtId="8" fontId="9" fillId="2" borderId="11" xfId="0" applyNumberFormat="1" applyFont="1" applyFill="1" applyBorder="1" applyAlignment="1">
      <alignment horizontal="center" vertical="center" wrapText="1"/>
    </xf>
    <xf numFmtId="8" fontId="9" fillId="2" borderId="12" xfId="0" applyNumberFormat="1" applyFont="1" applyFill="1" applyBorder="1" applyAlignment="1">
      <alignment horizontal="center" vertical="center" wrapText="1"/>
    </xf>
    <xf numFmtId="0" fontId="3" fillId="6" borderId="13" xfId="0" applyNumberFormat="1" applyFont="1" applyFill="1" applyBorder="1" applyAlignment="1">
      <alignment horizontal="center" vertical="center" wrapText="1"/>
    </xf>
    <xf numFmtId="0" fontId="11" fillId="7" borderId="14" xfId="0" applyFont="1" applyFill="1" applyBorder="1" applyAlignment="1">
      <alignment horizontal="center" vertical="center"/>
    </xf>
    <xf numFmtId="0" fontId="11" fillId="7" borderId="15" xfId="0" applyFont="1" applyFill="1" applyBorder="1" applyAlignment="1">
      <alignment horizontal="center" vertical="center"/>
    </xf>
    <xf numFmtId="44" fontId="2" fillId="2" borderId="0" xfId="2" applyFont="1" applyFill="1" applyBorder="1"/>
    <xf numFmtId="0" fontId="7" fillId="2" borderId="1" xfId="0" applyFont="1" applyFill="1" applyBorder="1" applyAlignment="1">
      <alignment horizontal="right" vertical="center"/>
    </xf>
    <xf numFmtId="0" fontId="7" fillId="2" borderId="1" xfId="0" applyFont="1" applyFill="1" applyBorder="1" applyAlignment="1">
      <alignment horizontal="right"/>
    </xf>
    <xf numFmtId="3" fontId="2" fillId="2" borderId="0" xfId="0" applyNumberFormat="1" applyFont="1" applyFill="1"/>
    <xf numFmtId="0" fontId="6" fillId="2" borderId="2" xfId="0" applyFont="1" applyFill="1" applyBorder="1" applyAlignment="1">
      <alignment horizontal="center"/>
    </xf>
    <xf numFmtId="4" fontId="2" fillId="2" borderId="0" xfId="0" applyNumberFormat="1" applyFont="1" applyFill="1"/>
    <xf numFmtId="0" fontId="6" fillId="2" borderId="0" xfId="0" applyFont="1" applyFill="1" applyBorder="1" applyAlignment="1">
      <alignment horizontal="center"/>
    </xf>
    <xf numFmtId="0" fontId="13" fillId="7" borderId="7" xfId="0" applyFont="1" applyFill="1" applyBorder="1" applyAlignment="1">
      <alignment horizontal="center" vertical="center"/>
    </xf>
    <xf numFmtId="0" fontId="13" fillId="7" borderId="2" xfId="0" applyFont="1" applyFill="1" applyBorder="1" applyAlignment="1">
      <alignment horizontal="center" vertical="center"/>
    </xf>
    <xf numFmtId="0" fontId="6" fillId="6" borderId="7" xfId="0" applyNumberFormat="1" applyFont="1" applyFill="1" applyBorder="1" applyAlignment="1">
      <alignment horizontal="center" vertical="center" wrapText="1"/>
    </xf>
    <xf numFmtId="8" fontId="9" fillId="2" borderId="16" xfId="0" applyNumberFormat="1" applyFont="1" applyFill="1" applyBorder="1" applyAlignment="1">
      <alignment horizontal="left" vertical="center" wrapText="1"/>
    </xf>
    <xf numFmtId="0" fontId="10" fillId="7" borderId="4" xfId="0" applyFont="1" applyFill="1" applyBorder="1" applyAlignment="1">
      <alignment horizontal="center" vertical="center"/>
    </xf>
    <xf numFmtId="0" fontId="14" fillId="10" borderId="4" xfId="0" applyFont="1" applyFill="1" applyBorder="1" applyAlignment="1">
      <alignment horizontal="left" vertical="center" wrapText="1"/>
    </xf>
    <xf numFmtId="0" fontId="14" fillId="10" borderId="17" xfId="0" applyFont="1" applyFill="1" applyBorder="1" applyAlignment="1">
      <alignment horizontal="left" vertical="center" wrapText="1"/>
    </xf>
    <xf numFmtId="0" fontId="14" fillId="10" borderId="18" xfId="0" applyFont="1" applyFill="1" applyBorder="1" applyAlignment="1">
      <alignment horizontal="left" vertical="center"/>
    </xf>
  </cellXfs>
  <cellStyles count="3">
    <cellStyle name="Millares" xfId="1" builtinId="3"/>
    <cellStyle name="Moneda" xfId="2" builtinId="4"/>
    <cellStyle name="Normal" xfId="0" builtinId="0"/>
  </cellStyles>
  <dxfs count="23">
    <dxf>
      <font>
        <color theme="0"/>
      </font>
      <fill>
        <patternFill>
          <bgColor rgb="FF910702"/>
        </patternFill>
      </fill>
    </dxf>
    <dxf>
      <font>
        <color theme="0"/>
      </font>
      <fill>
        <patternFill>
          <bgColor rgb="FF910702"/>
        </patternFill>
      </fill>
    </dxf>
    <dxf>
      <font>
        <color theme="0"/>
      </font>
      <fill>
        <patternFill>
          <bgColor rgb="FF910702"/>
        </patternFill>
      </fill>
    </dxf>
    <dxf>
      <font>
        <color theme="0"/>
      </font>
      <fill>
        <patternFill>
          <bgColor rgb="FF910702"/>
        </patternFill>
      </fill>
    </dxf>
    <dxf>
      <font>
        <b val="0"/>
        <i val="0"/>
        <color theme="0"/>
      </font>
      <fill>
        <patternFill>
          <bgColor rgb="FF910702"/>
        </patternFill>
      </fill>
    </dxf>
    <dxf>
      <font>
        <color theme="0"/>
      </font>
      <fill>
        <patternFill>
          <bgColor rgb="FF910702"/>
        </patternFill>
      </fill>
    </dxf>
    <dxf>
      <font>
        <color theme="0"/>
      </font>
      <fill>
        <patternFill>
          <bgColor rgb="FF910702"/>
        </patternFill>
      </fill>
    </dxf>
    <dxf>
      <font>
        <color theme="0"/>
      </font>
      <fill>
        <patternFill>
          <bgColor rgb="FF910702"/>
        </patternFill>
      </fill>
    </dxf>
    <dxf>
      <font>
        <color theme="0"/>
      </font>
      <fill>
        <patternFill>
          <bgColor rgb="FF910702"/>
        </patternFill>
      </fill>
    </dxf>
    <dxf>
      <font>
        <color theme="0"/>
      </font>
      <fill>
        <patternFill>
          <bgColor rgb="FF910702"/>
        </patternFill>
      </fill>
    </dxf>
    <dxf>
      <font>
        <b val="0"/>
        <i val="0"/>
        <color theme="0"/>
      </font>
      <fill>
        <patternFill>
          <bgColor rgb="FF910702"/>
        </patternFill>
      </fill>
    </dxf>
    <dxf>
      <font>
        <color theme="0"/>
      </font>
      <fill>
        <patternFill>
          <bgColor rgb="FF910702"/>
        </patternFill>
      </fill>
    </dxf>
    <dxf>
      <font>
        <color theme="0"/>
      </font>
      <fill>
        <patternFill>
          <bgColor rgb="FF910702"/>
        </patternFill>
      </fill>
    </dxf>
    <dxf>
      <font>
        <color theme="0"/>
      </font>
      <fill>
        <patternFill>
          <bgColor rgb="FF910702"/>
        </patternFill>
      </fill>
    </dxf>
    <dxf>
      <font>
        <color theme="0"/>
      </font>
      <fill>
        <patternFill>
          <bgColor rgb="FF910702"/>
        </patternFill>
      </fill>
    </dxf>
    <dxf>
      <font>
        <color theme="0"/>
      </font>
      <fill>
        <patternFill>
          <bgColor rgb="FF910702"/>
        </patternFill>
      </fill>
    </dxf>
    <dxf>
      <font>
        <color theme="0"/>
      </font>
      <fill>
        <patternFill>
          <bgColor rgb="FF910702"/>
        </patternFill>
      </fill>
    </dxf>
    <dxf>
      <font>
        <color theme="0"/>
      </font>
      <fill>
        <patternFill>
          <bgColor rgb="FF910702"/>
        </patternFill>
      </fill>
    </dxf>
    <dxf>
      <font>
        <color theme="0"/>
      </font>
      <fill>
        <patternFill>
          <bgColor rgb="FF910702"/>
        </patternFill>
      </fill>
    </dxf>
    <dxf>
      <font>
        <color theme="0"/>
      </font>
      <fill>
        <patternFill>
          <bgColor rgb="FF910702"/>
        </patternFill>
      </fill>
    </dxf>
    <dxf>
      <font>
        <color theme="0"/>
      </font>
      <fill>
        <patternFill>
          <bgColor rgb="FF910702"/>
        </patternFill>
      </fill>
    </dxf>
    <dxf>
      <font>
        <b val="0"/>
        <i val="0"/>
        <color theme="0"/>
      </font>
      <fill>
        <patternFill>
          <bgColor rgb="FF910702"/>
        </patternFill>
      </fill>
    </dxf>
    <dxf>
      <font>
        <color theme="0"/>
      </font>
      <fill>
        <patternFill>
          <bgColor rgb="FF910702"/>
        </patternFill>
      </fill>
    </dxf>
  </dxfs>
  <tableStyles count="0" defaultTableStyle="TableStyleMedium2" defaultPivotStyle="PivotStyleLight16"/>
  <colors>
    <mruColors>
      <color rgb="FF910702"/>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oneCellAnchor>
    <xdr:from>
      <xdr:col>1</xdr:col>
      <xdr:colOff>0</xdr:colOff>
      <xdr:row>4</xdr:row>
      <xdr:rowOff>179296</xdr:rowOff>
    </xdr:from>
    <xdr:ext cx="8696325" cy="2802029"/>
    <xdr:sp macro="" textlink="">
      <xdr:nvSpPr>
        <xdr:cNvPr id="2" name="Text Box 2">
          <a:extLst>
            <a:ext uri="{FF2B5EF4-FFF2-40B4-BE49-F238E27FC236}">
              <a16:creationId xmlns:a16="http://schemas.microsoft.com/office/drawing/2014/main" id="{4EEE02AB-91AE-44F4-A0B0-CDFCDA5A66C7}"/>
            </a:ext>
          </a:extLst>
        </xdr:cNvPr>
        <xdr:cNvSpPr txBox="1">
          <a:spLocks noChangeArrowheads="1"/>
        </xdr:cNvSpPr>
      </xdr:nvSpPr>
      <xdr:spPr bwMode="auto">
        <a:xfrm>
          <a:off x="247650" y="969871"/>
          <a:ext cx="8696325" cy="2802029"/>
        </a:xfrm>
        <a:prstGeom prst="rect">
          <a:avLst/>
        </a:prstGeom>
        <a:solidFill>
          <a:srgbClr xmlns:mc="http://schemas.openxmlformats.org/markup-compatibility/2006" xmlns:a14="http://schemas.microsoft.com/office/drawing/2010/main" val="FFFFFF" mc:Ignorable="a14" a14:legacySpreadsheetColorIndex="65"/>
        </a:solidFill>
        <a:ln w="19050">
          <a:solidFill>
            <a:schemeClr val="tx1">
              <a:alpha val="93000"/>
            </a:schemeClr>
          </a:solidFill>
          <a:miter lim="800000"/>
          <a:headEnd/>
          <a:tailEnd/>
        </a:ln>
      </xdr:spPr>
      <xdr:txBody>
        <a:bodyPr vertOverflow="clip" vert="horz" wrap="square" lIns="180000" tIns="180000" rIns="180000" bIns="180000" anchor="ctr" anchorCtr="1" upright="1">
          <a:noAutofit/>
        </a:bodyPr>
        <a:lstStyle/>
        <a:p>
          <a:pPr marL="0" indent="0" algn="just" rtl="0" eaLnBrk="1" fontAlgn="auto" latinLnBrk="0" hangingPunct="1"/>
          <a:r>
            <a:rPr lang="ca-ES" sz="1000" b="0" i="0" baseline="0">
              <a:effectLst/>
              <a:latin typeface="Trebuchet MS" panose="020B0603020202020204" pitchFamily="34" charset="0"/>
              <a:ea typeface="+mn-ea"/>
              <a:cs typeface="+mn-cs"/>
            </a:rPr>
            <a:t>D./Dª ........................................................................., con domicilio en ................................................................, con NIF ........................, enterado/a de las condiciones que se exigen para la adjudicación del </a:t>
          </a:r>
          <a:r>
            <a:rPr lang="ca-ES" sz="1000" b="1" i="0" baseline="0">
              <a:effectLst/>
              <a:latin typeface="Trebuchet MS" panose="020B0603020202020204" pitchFamily="34" charset="0"/>
              <a:ea typeface="+mn-ea"/>
              <a:cs typeface="+mn-cs"/>
            </a:rPr>
            <a:t>EXP. </a:t>
          </a:r>
          <a:r>
            <a:rPr lang="es-ES" sz="1000" b="1" i="0" baseline="0">
              <a:solidFill>
                <a:srgbClr val="FF0000"/>
              </a:solidFill>
              <a:effectLst/>
              <a:latin typeface="Trebuchet MS" panose="020B0603020202020204" pitchFamily="34" charset="0"/>
              <a:ea typeface="+mn-ea"/>
              <a:cs typeface="+mn-cs"/>
            </a:rPr>
            <a:t>2024/LIC/00XX</a:t>
          </a:r>
          <a:r>
            <a:rPr lang="es-ES" sz="1000" b="1" i="0" baseline="0">
              <a:effectLst/>
              <a:latin typeface="Trebuchet MS" panose="020B0603020202020204" pitchFamily="34" charset="0"/>
              <a:ea typeface="+mn-ea"/>
              <a:cs typeface="+mn-cs"/>
            </a:rPr>
            <a:t>: "SERVICIOS DE ASISTENCIA SANITARIA HOSPITALARIA PARA LA POBLACIÓN PROTEGIDA POR EGARSAT, MUTUA COLABORADORA CON LA SEGURIDAD SOCIAL Nº 276, EN LAS LOCALIDADES DE ALBACETE Y CUENCA"</a:t>
          </a:r>
          <a:r>
            <a:rPr lang="ca-ES" sz="1000" b="0" i="0" baseline="0">
              <a:effectLst/>
              <a:latin typeface="Trebuchet MS" panose="020B0603020202020204" pitchFamily="34" charset="0"/>
              <a:ea typeface="+mn-ea"/>
              <a:cs typeface="+mn-cs"/>
            </a:rPr>
            <a:t>, se compromete en su propio nombre y derecho / en nombre y representación de la empresa ..................................................., con NIF/CIF ............................., con domicilio social en ................................................., calle ............................................, nº ..........., código postal ................, teléfono ................................., </a:t>
          </a:r>
          <a:r>
            <a:rPr lang="es-ES" sz="1000" b="0" i="0" baseline="0">
              <a:effectLst/>
              <a:latin typeface="Trebuchet MS" panose="020B0603020202020204" pitchFamily="34" charset="0"/>
              <a:ea typeface="+mn-ea"/>
              <a:cs typeface="+mn-cs"/>
            </a:rPr>
            <a:t>a la cual representa, a tomar a la ejecución del citado contrato con estricta sujeción a los expresados requisitos y condiciones, aceptando incondicionalmente las cláusulas del Pliego de Cláusulas de Administrativas Particulares y de Prescripciones Técnicas y declarando responsablemente que reúne todas y cada una de las condiciones exigidas para contratar, según lo establecido en el art. 71 de la Ley 9/2017, de 8 de noviembre, de Contratos del Sector Público, por la que se transponen al ordenamiento jurídico español las Directivas del Parlamento Europeo y del Consejo 2014/23/UE y 2014/24/UE, de 26 de febrero de 2014, con EGARSAT MUTUA COLABORADORA CON LA SEGURIDAD SOCIAL Nº 276. Asimismo, manifiesta que para para la presentación de la presente oferta económica se han tenido en cuenta las obligaciones derivadas de las disposiciones vigentes en materia de protección de empleo, condiciones de trabajo y prevención de riesgos laborales y protección del medio ambiente.</a:t>
          </a:r>
        </a:p>
        <a:p>
          <a:pPr marL="0" indent="0" algn="just" rtl="0" eaLnBrk="1" fontAlgn="auto" latinLnBrk="0" hangingPunct="1"/>
          <a:r>
            <a:rPr lang="es-ES" sz="1000" b="0" i="0" baseline="0">
              <a:effectLst/>
              <a:latin typeface="Trebuchet MS" panose="020B0603020202020204" pitchFamily="34" charset="0"/>
              <a:ea typeface="+mn-ea"/>
              <a:cs typeface="+mn-cs"/>
            </a:rPr>
            <a:t>A los efectos de lo expresado en el párrafo anterior se compromete a ejecutar el contrato en base a los siguientes importes indicados a continuación:</a:t>
          </a:r>
        </a:p>
        <a:p>
          <a:pPr marL="0" marR="0" indent="0" algn="just" defTabSz="914400" rtl="0" eaLnBrk="1" fontAlgn="auto" latinLnBrk="0" hangingPunct="1">
            <a:lnSpc>
              <a:spcPct val="100000"/>
            </a:lnSpc>
            <a:spcBef>
              <a:spcPts val="0"/>
            </a:spcBef>
            <a:spcAft>
              <a:spcPts val="0"/>
            </a:spcAft>
            <a:buClrTx/>
            <a:buSzTx/>
            <a:buFontTx/>
            <a:buNone/>
            <a:tabLst/>
            <a:defRPr sz="1000"/>
          </a:pPr>
          <a:endParaRPr lang="ca-ES" sz="1000">
            <a:latin typeface="Trebuchet MS" panose="020B0603020202020204" pitchFamily="34" charset="0"/>
          </a:endParaRPr>
        </a:p>
      </xdr:txBody>
    </xdr:sp>
    <xdr:clientData/>
  </xdr:oneCellAnchor>
  <xdr:oneCellAnchor>
    <xdr:from>
      <xdr:col>1</xdr:col>
      <xdr:colOff>0</xdr:colOff>
      <xdr:row>4</xdr:row>
      <xdr:rowOff>179296</xdr:rowOff>
    </xdr:from>
    <xdr:ext cx="8696325" cy="2802029"/>
    <xdr:sp macro="" textlink="">
      <xdr:nvSpPr>
        <xdr:cNvPr id="3" name="Text Box 2">
          <a:extLst>
            <a:ext uri="{FF2B5EF4-FFF2-40B4-BE49-F238E27FC236}">
              <a16:creationId xmlns:a16="http://schemas.microsoft.com/office/drawing/2014/main" id="{1DD64610-F50B-4402-B048-C2B5B7FEDC73}"/>
            </a:ext>
          </a:extLst>
        </xdr:cNvPr>
        <xdr:cNvSpPr txBox="1">
          <a:spLocks noChangeArrowheads="1"/>
        </xdr:cNvSpPr>
      </xdr:nvSpPr>
      <xdr:spPr bwMode="auto">
        <a:xfrm>
          <a:off x="247650" y="969871"/>
          <a:ext cx="8696325" cy="2802029"/>
        </a:xfrm>
        <a:prstGeom prst="rect">
          <a:avLst/>
        </a:prstGeom>
        <a:solidFill>
          <a:srgbClr xmlns:mc="http://schemas.openxmlformats.org/markup-compatibility/2006" xmlns:a14="http://schemas.microsoft.com/office/drawing/2010/main" val="FFFFFF" mc:Ignorable="a14" a14:legacySpreadsheetColorIndex="65"/>
        </a:solidFill>
        <a:ln w="19050">
          <a:solidFill>
            <a:schemeClr val="tx1">
              <a:alpha val="93000"/>
            </a:schemeClr>
          </a:solidFill>
          <a:miter lim="800000"/>
          <a:headEnd/>
          <a:tailEnd/>
        </a:ln>
      </xdr:spPr>
      <xdr:txBody>
        <a:bodyPr vertOverflow="clip" vert="horz" wrap="square" lIns="180000" tIns="180000" rIns="180000" bIns="180000" anchor="ctr" anchorCtr="1" upright="1">
          <a:noAutofit/>
        </a:bodyPr>
        <a:lstStyle/>
        <a:p>
          <a:pPr marL="0" indent="0" algn="just" rtl="0" eaLnBrk="1" fontAlgn="auto" latinLnBrk="0" hangingPunct="1"/>
          <a:r>
            <a:rPr lang="ca-ES" sz="1000" b="0" i="0" baseline="0">
              <a:effectLst/>
              <a:latin typeface="Trebuchet MS" panose="020B0603020202020204" pitchFamily="34" charset="0"/>
              <a:ea typeface="+mn-ea"/>
              <a:cs typeface="+mn-cs"/>
            </a:rPr>
            <a:t>D./Dª ........................................................................., con domicilio en ................................................................, con NIF ........................, enterado/a de las condiciones que se exigen para la adjudicación del </a:t>
          </a:r>
          <a:r>
            <a:rPr lang="ca-ES" sz="1000" b="1" i="0" baseline="0">
              <a:effectLst/>
              <a:latin typeface="Trebuchet MS" panose="020B0603020202020204" pitchFamily="34" charset="0"/>
              <a:ea typeface="+mn-ea"/>
              <a:cs typeface="+mn-cs"/>
            </a:rPr>
            <a:t>EXP. </a:t>
          </a:r>
          <a:r>
            <a:rPr lang="es-ES" sz="1000" b="1" i="0" baseline="0">
              <a:solidFill>
                <a:srgbClr val="FF0000"/>
              </a:solidFill>
              <a:effectLst/>
              <a:latin typeface="Trebuchet MS" panose="020B0603020202020204" pitchFamily="34" charset="0"/>
              <a:ea typeface="+mn-ea"/>
              <a:cs typeface="+mn-cs"/>
            </a:rPr>
            <a:t>2025/LIC/0077</a:t>
          </a:r>
          <a:r>
            <a:rPr lang="es-ES" sz="1000" b="1" i="0" baseline="0">
              <a:effectLst/>
              <a:latin typeface="Trebuchet MS" panose="020B0603020202020204" pitchFamily="34" charset="0"/>
              <a:ea typeface="+mn-ea"/>
              <a:cs typeface="+mn-cs"/>
            </a:rPr>
            <a:t>: "SERVICIOS DE ASISTENCIA SANITARIA HOSPITALARIA Y AMBULATORIA PARA LA POBLACIÓN PROTEGIDA POR EGARSAT, MUTUA COLABORADORA CON LA SEGURIDAD SOCIAL Nº 276, EN LAS COMUNIDADES AUTÓNOMAS DE CASTILLA LA MANCHA Y EXTREMADURA"</a:t>
          </a:r>
          <a:r>
            <a:rPr lang="ca-ES" sz="1000" b="0" i="0" baseline="0">
              <a:effectLst/>
              <a:latin typeface="Trebuchet MS" panose="020B0603020202020204" pitchFamily="34" charset="0"/>
              <a:ea typeface="+mn-ea"/>
              <a:cs typeface="+mn-cs"/>
            </a:rPr>
            <a:t>, se compromete en su propio nombre y derecho / en nombre y representación de la empresa ..................................................., con NIF/CIF ............................., con domicilio social en ................................................., calle ............................................, nº ..........., código postal ................, teléfono ................................., </a:t>
          </a:r>
          <a:r>
            <a:rPr lang="es-ES" sz="1000" b="0" i="0" baseline="0">
              <a:effectLst/>
              <a:latin typeface="Trebuchet MS" panose="020B0603020202020204" pitchFamily="34" charset="0"/>
              <a:ea typeface="+mn-ea"/>
              <a:cs typeface="+mn-cs"/>
            </a:rPr>
            <a:t>a la cual representa, a tomar a la ejecución del citado contrato con estricta sujeción a los expresados requisitos y condiciones, aceptando incondicionalmente las cláusulas del Pliego de Cláusulas de Administrativas Particulares y de Prescripciones Técnicas y declarando que para para la presentación de la presente oferta económica se han tenido en cuenta las obligaciones derivadas de las disposiciones vigentes en materia de protección de empleo, condiciones de trabajo y prevención de riesgos laborales y protección del medio ambiente.</a:t>
          </a:r>
        </a:p>
        <a:p>
          <a:pPr marL="0" indent="0" algn="just" rtl="0" eaLnBrk="1" fontAlgn="auto" latinLnBrk="0" hangingPunct="1"/>
          <a:r>
            <a:rPr lang="es-ES" sz="1000" b="0" i="0" baseline="0">
              <a:effectLst/>
              <a:latin typeface="Trebuchet MS" panose="020B0603020202020204" pitchFamily="34" charset="0"/>
              <a:ea typeface="+mn-ea"/>
              <a:cs typeface="+mn-cs"/>
            </a:rPr>
            <a:t>A los efectos de lo expresado en el párrafo anterior se compromete a ejecutar el contrato en base a los siguientes importes indicados a continuación:</a:t>
          </a:r>
        </a:p>
        <a:p>
          <a:pPr marL="0" marR="0" indent="0" algn="just" defTabSz="914400" rtl="0" eaLnBrk="1" fontAlgn="auto" latinLnBrk="0" hangingPunct="1">
            <a:lnSpc>
              <a:spcPct val="100000"/>
            </a:lnSpc>
            <a:spcBef>
              <a:spcPts val="0"/>
            </a:spcBef>
            <a:spcAft>
              <a:spcPts val="0"/>
            </a:spcAft>
            <a:buClrTx/>
            <a:buSzTx/>
            <a:buFontTx/>
            <a:buNone/>
            <a:tabLst/>
            <a:defRPr sz="1000"/>
          </a:pPr>
          <a:endParaRPr lang="ca-ES" sz="1000">
            <a:latin typeface="Trebuchet MS" panose="020B0603020202020204" pitchFamily="34" charset="0"/>
          </a:endParaRP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xdr:col>
      <xdr:colOff>0</xdr:colOff>
      <xdr:row>4</xdr:row>
      <xdr:rowOff>179296</xdr:rowOff>
    </xdr:from>
    <xdr:ext cx="8696325" cy="2802029"/>
    <xdr:sp macro="" textlink="">
      <xdr:nvSpPr>
        <xdr:cNvPr id="6" name="Text Box 2">
          <a:extLst>
            <a:ext uri="{FF2B5EF4-FFF2-40B4-BE49-F238E27FC236}">
              <a16:creationId xmlns:a16="http://schemas.microsoft.com/office/drawing/2014/main" id="{7C09F419-D060-4C04-B7B5-8C28169CD1F7}"/>
            </a:ext>
          </a:extLst>
        </xdr:cNvPr>
        <xdr:cNvSpPr txBox="1">
          <a:spLocks noChangeArrowheads="1"/>
        </xdr:cNvSpPr>
      </xdr:nvSpPr>
      <xdr:spPr bwMode="auto">
        <a:xfrm>
          <a:off x="247650" y="998446"/>
          <a:ext cx="8696325" cy="2802029"/>
        </a:xfrm>
        <a:prstGeom prst="rect">
          <a:avLst/>
        </a:prstGeom>
        <a:solidFill>
          <a:srgbClr xmlns:mc="http://schemas.openxmlformats.org/markup-compatibility/2006" xmlns:a14="http://schemas.microsoft.com/office/drawing/2010/main" val="FFFFFF" mc:Ignorable="a14" a14:legacySpreadsheetColorIndex="65"/>
        </a:solidFill>
        <a:ln w="19050">
          <a:solidFill>
            <a:schemeClr val="tx1">
              <a:alpha val="93000"/>
            </a:schemeClr>
          </a:solidFill>
          <a:miter lim="800000"/>
          <a:headEnd/>
          <a:tailEnd/>
        </a:ln>
      </xdr:spPr>
      <xdr:txBody>
        <a:bodyPr vertOverflow="clip" vert="horz" wrap="square" lIns="180000" tIns="180000" rIns="180000" bIns="180000" anchor="ctr" anchorCtr="1" upright="1">
          <a:noAutofit/>
        </a:bodyPr>
        <a:lstStyle/>
        <a:p>
          <a:pPr marL="0" indent="0" algn="just" rtl="0" eaLnBrk="1" fontAlgn="auto" latinLnBrk="0" hangingPunct="1"/>
          <a:r>
            <a:rPr lang="ca-ES" sz="1000" b="0" i="0" baseline="0">
              <a:effectLst/>
              <a:latin typeface="Trebuchet MS" panose="020B0603020202020204" pitchFamily="34" charset="0"/>
              <a:ea typeface="+mn-ea"/>
              <a:cs typeface="+mn-cs"/>
            </a:rPr>
            <a:t>D./Dª ........................................................................., con domicilio en ................................................................, con NIF ........................, enterado/a de las condiciones que se exigen para la adjudicación del </a:t>
          </a:r>
          <a:r>
            <a:rPr lang="ca-ES" sz="1000" b="1" i="0" baseline="0">
              <a:effectLst/>
              <a:latin typeface="Trebuchet MS" panose="020B0603020202020204" pitchFamily="34" charset="0"/>
              <a:ea typeface="+mn-ea"/>
              <a:cs typeface="+mn-cs"/>
            </a:rPr>
            <a:t>EXP. </a:t>
          </a:r>
          <a:r>
            <a:rPr lang="es-ES" sz="1000" b="1" i="0" baseline="0">
              <a:solidFill>
                <a:srgbClr val="FF0000"/>
              </a:solidFill>
              <a:effectLst/>
              <a:latin typeface="Trebuchet MS" panose="020B0603020202020204" pitchFamily="34" charset="0"/>
              <a:ea typeface="+mn-ea"/>
              <a:cs typeface="+mn-cs"/>
            </a:rPr>
            <a:t>2024/LIC/00XX</a:t>
          </a:r>
          <a:r>
            <a:rPr lang="es-ES" sz="1000" b="1" i="0" baseline="0">
              <a:effectLst/>
              <a:latin typeface="Trebuchet MS" panose="020B0603020202020204" pitchFamily="34" charset="0"/>
              <a:ea typeface="+mn-ea"/>
              <a:cs typeface="+mn-cs"/>
            </a:rPr>
            <a:t>: "SERVICIOS DE ASISTENCIA SANITARIA HOSPITALARIA PARA LA POBLACIÓN PROTEGIDA POR EGARSAT, MUTUA COLABORADORA CON LA SEGURIDAD SOCIAL Nº 276, EN LAS LOCALIDADES DE ALBACETE Y CUENCA"</a:t>
          </a:r>
          <a:r>
            <a:rPr lang="ca-ES" sz="1000" b="0" i="0" baseline="0">
              <a:effectLst/>
              <a:latin typeface="Trebuchet MS" panose="020B0603020202020204" pitchFamily="34" charset="0"/>
              <a:ea typeface="+mn-ea"/>
              <a:cs typeface="+mn-cs"/>
            </a:rPr>
            <a:t>, se compromete en su propio nombre y derecho / en nombre y representación de la empresa ..................................................., con NIF/CIF ............................., con domicilio social en ................................................., calle ............................................, nº ..........., código postal ................, teléfono ................................., </a:t>
          </a:r>
          <a:r>
            <a:rPr lang="es-ES" sz="1000" b="0" i="0" baseline="0">
              <a:effectLst/>
              <a:latin typeface="Trebuchet MS" panose="020B0603020202020204" pitchFamily="34" charset="0"/>
              <a:ea typeface="+mn-ea"/>
              <a:cs typeface="+mn-cs"/>
            </a:rPr>
            <a:t>a la cual representa, a tomar a la ejecución del citado contrato con estricta sujeción a los expresados requisitos y condiciones, aceptando incondicionalmente las cláusulas del Pliego de Cláusulas de Administrativas Particulares y de Prescripciones Técnicas y declarando responsablemente que reúne todas y cada una de las condiciones exigidas para contratar, según lo establecido en el art. 71 de la Ley 9/2017, de 8 de noviembre, de Contratos del Sector Público, por la que se transponen al ordenamiento jurídico español las Directivas del Parlamento Europeo y del Consejo 2014/23/UE y 2014/24/UE, de 26 de febrero de 2014, con EGARSAT MUTUA COLABORADORA CON LA SEGURIDAD SOCIAL Nº 276. Asimismo, manifiesta que para para la presentación de la presente oferta económica se han tenido en cuenta las obligaciones derivadas de las disposiciones vigentes en materia de protección de empleo, condiciones de trabajo y prevención de riesgos laborales y protección del medio ambiente.</a:t>
          </a:r>
        </a:p>
        <a:p>
          <a:pPr marL="0" indent="0" algn="just" rtl="0" eaLnBrk="1" fontAlgn="auto" latinLnBrk="0" hangingPunct="1"/>
          <a:r>
            <a:rPr lang="es-ES" sz="1000" b="0" i="0" baseline="0">
              <a:effectLst/>
              <a:latin typeface="Trebuchet MS" panose="020B0603020202020204" pitchFamily="34" charset="0"/>
              <a:ea typeface="+mn-ea"/>
              <a:cs typeface="+mn-cs"/>
            </a:rPr>
            <a:t>A los efectos de lo expresado en el párrafo anterior se compromete a ejecutar el contrato en base a los siguientes importes indicados a continuación:</a:t>
          </a:r>
        </a:p>
        <a:p>
          <a:pPr marL="0" marR="0" indent="0" algn="just" defTabSz="914400" rtl="0" eaLnBrk="1" fontAlgn="auto" latinLnBrk="0" hangingPunct="1">
            <a:lnSpc>
              <a:spcPct val="100000"/>
            </a:lnSpc>
            <a:spcBef>
              <a:spcPts val="0"/>
            </a:spcBef>
            <a:spcAft>
              <a:spcPts val="0"/>
            </a:spcAft>
            <a:buClrTx/>
            <a:buSzTx/>
            <a:buFontTx/>
            <a:buNone/>
            <a:tabLst/>
            <a:defRPr sz="1000"/>
          </a:pPr>
          <a:endParaRPr lang="ca-ES" sz="1000">
            <a:latin typeface="Trebuchet MS" panose="020B0603020202020204" pitchFamily="34" charset="0"/>
          </a:endParaRPr>
        </a:p>
      </xdr:txBody>
    </xdr:sp>
    <xdr:clientData/>
  </xdr:oneCellAnchor>
  <xdr:oneCellAnchor>
    <xdr:from>
      <xdr:col>1</xdr:col>
      <xdr:colOff>0</xdr:colOff>
      <xdr:row>4</xdr:row>
      <xdr:rowOff>179296</xdr:rowOff>
    </xdr:from>
    <xdr:ext cx="8991600" cy="2802029"/>
    <xdr:sp macro="" textlink="">
      <xdr:nvSpPr>
        <xdr:cNvPr id="7" name="Text Box 2">
          <a:extLst>
            <a:ext uri="{FF2B5EF4-FFF2-40B4-BE49-F238E27FC236}">
              <a16:creationId xmlns:a16="http://schemas.microsoft.com/office/drawing/2014/main" id="{C3D55A08-D02C-4E9E-A130-CD0392F65A0D}"/>
            </a:ext>
          </a:extLst>
        </xdr:cNvPr>
        <xdr:cNvSpPr txBox="1">
          <a:spLocks noChangeArrowheads="1"/>
        </xdr:cNvSpPr>
      </xdr:nvSpPr>
      <xdr:spPr bwMode="auto">
        <a:xfrm>
          <a:off x="247650" y="998446"/>
          <a:ext cx="8991600" cy="2802029"/>
        </a:xfrm>
        <a:prstGeom prst="rect">
          <a:avLst/>
        </a:prstGeom>
        <a:solidFill>
          <a:srgbClr xmlns:mc="http://schemas.openxmlformats.org/markup-compatibility/2006" xmlns:a14="http://schemas.microsoft.com/office/drawing/2010/main" val="FFFFFF" mc:Ignorable="a14" a14:legacySpreadsheetColorIndex="65"/>
        </a:solidFill>
        <a:ln w="19050">
          <a:solidFill>
            <a:schemeClr val="tx1">
              <a:alpha val="93000"/>
            </a:schemeClr>
          </a:solidFill>
          <a:miter lim="800000"/>
          <a:headEnd/>
          <a:tailEnd/>
        </a:ln>
      </xdr:spPr>
      <xdr:txBody>
        <a:bodyPr vertOverflow="clip" vert="horz" wrap="square" lIns="180000" tIns="180000" rIns="180000" bIns="180000" anchor="ctr" anchorCtr="1" upright="1">
          <a:noAutofit/>
        </a:bodyPr>
        <a:lstStyle/>
        <a:p>
          <a:pPr marL="0" indent="0" algn="just" rtl="0" eaLnBrk="1" fontAlgn="auto" latinLnBrk="0" hangingPunct="1"/>
          <a:r>
            <a:rPr lang="ca-ES" sz="1000" b="0" i="0" baseline="0">
              <a:effectLst/>
              <a:latin typeface="Trebuchet MS" panose="020B0603020202020204" pitchFamily="34" charset="0"/>
              <a:ea typeface="+mn-ea"/>
              <a:cs typeface="+mn-cs"/>
            </a:rPr>
            <a:t>D./Dª ........................................................................., con domicilio en ................................................................, con NIF ........................, enterado/a de las condiciones que se exigen para la adjudicación del </a:t>
          </a:r>
          <a:r>
            <a:rPr lang="ca-ES" sz="1000" b="1" i="0" baseline="0">
              <a:effectLst/>
              <a:latin typeface="Trebuchet MS" panose="020B0603020202020204" pitchFamily="34" charset="0"/>
              <a:ea typeface="+mn-ea"/>
              <a:cs typeface="+mn-cs"/>
            </a:rPr>
            <a:t>EXP. </a:t>
          </a:r>
          <a:r>
            <a:rPr lang="es-ES" sz="1000" b="1" i="0" baseline="0">
              <a:solidFill>
                <a:srgbClr val="FF0000"/>
              </a:solidFill>
              <a:effectLst/>
              <a:latin typeface="Trebuchet MS" panose="020B0603020202020204" pitchFamily="34" charset="0"/>
              <a:ea typeface="+mn-ea"/>
              <a:cs typeface="+mn-cs"/>
            </a:rPr>
            <a:t>2025/LIC/0077</a:t>
          </a:r>
          <a:r>
            <a:rPr lang="es-ES" sz="1000" b="1" i="0" baseline="0">
              <a:effectLst/>
              <a:latin typeface="Trebuchet MS" panose="020B0603020202020204" pitchFamily="34" charset="0"/>
              <a:ea typeface="+mn-ea"/>
              <a:cs typeface="+mn-cs"/>
            </a:rPr>
            <a:t>: "SERVICIOS DE ASISTENCIA SANITARIA HOSPITALARIA Y AMBULATORIA PARA LA POBLACIÓN PROTEGIDA POR EGARSAT, MUTUA COLABORADORA CON LA SEGURIDAD SOCIAL Nº 276, EN LAS COMUNIDADES AUTÓNOMAS DE CASTILLA LA MANCHA Y EXTREMADURA"</a:t>
          </a:r>
          <a:r>
            <a:rPr lang="ca-ES" sz="1000" b="0" i="0" baseline="0">
              <a:effectLst/>
              <a:latin typeface="Trebuchet MS" panose="020B0603020202020204" pitchFamily="34" charset="0"/>
              <a:ea typeface="+mn-ea"/>
              <a:cs typeface="+mn-cs"/>
            </a:rPr>
            <a:t>, se compromete en su propio nombre y derecho / en nombre y representación de la empresa ..................................................., con NIF/CIF ............................., con domicilio social en ................................................., calle ............................................, nº ..........., código postal ................, teléfono ................................., </a:t>
          </a:r>
          <a:r>
            <a:rPr lang="es-ES" sz="1000" b="0" i="0" baseline="0">
              <a:effectLst/>
              <a:latin typeface="Trebuchet MS" panose="020B0603020202020204" pitchFamily="34" charset="0"/>
              <a:ea typeface="+mn-ea"/>
              <a:cs typeface="+mn-cs"/>
            </a:rPr>
            <a:t>a la cual representa, a tomar a la ejecución del citado contrato con estricta sujeción a los expresados requisitos y condiciones, aceptando incondicionalmente las cláusulas del Pliego de Cláusulas de Administrativas Particulares y de Prescripciones Técnicas y declarando que para para la presentación de la presente oferta económica se han tenido en cuenta las obligaciones derivadas de las disposiciones vigentes en materia de protección de empleo, condiciones de trabajo y prevención de riesgos laborales y protección del medio ambiente.</a:t>
          </a:r>
        </a:p>
        <a:p>
          <a:pPr marL="0" indent="0" algn="just" rtl="0" eaLnBrk="1" fontAlgn="auto" latinLnBrk="0" hangingPunct="1"/>
          <a:r>
            <a:rPr lang="es-ES" sz="1000" b="0" i="0" baseline="0">
              <a:effectLst/>
              <a:latin typeface="Trebuchet MS" panose="020B0603020202020204" pitchFamily="34" charset="0"/>
              <a:ea typeface="+mn-ea"/>
              <a:cs typeface="+mn-cs"/>
            </a:rPr>
            <a:t>A los efectos de lo expresado en el párrafo anterior se compromete a ejecutar el contrato en base a los siguientes importes indicados a continuación:</a:t>
          </a:r>
        </a:p>
        <a:p>
          <a:pPr marL="0" marR="0" indent="0" algn="just" defTabSz="914400" rtl="0" eaLnBrk="1" fontAlgn="auto" latinLnBrk="0" hangingPunct="1">
            <a:lnSpc>
              <a:spcPct val="100000"/>
            </a:lnSpc>
            <a:spcBef>
              <a:spcPts val="0"/>
            </a:spcBef>
            <a:spcAft>
              <a:spcPts val="0"/>
            </a:spcAft>
            <a:buClrTx/>
            <a:buSzTx/>
            <a:buFontTx/>
            <a:buNone/>
            <a:tabLst/>
            <a:defRPr sz="1000"/>
          </a:pPr>
          <a:endParaRPr lang="ca-ES" sz="1000">
            <a:latin typeface="Trebuchet MS" panose="020B0603020202020204" pitchFamily="34" charset="0"/>
          </a:endParaRP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1</xdr:col>
      <xdr:colOff>0</xdr:colOff>
      <xdr:row>4</xdr:row>
      <xdr:rowOff>179296</xdr:rowOff>
    </xdr:from>
    <xdr:ext cx="8696325" cy="2802029"/>
    <xdr:sp macro="" textlink="">
      <xdr:nvSpPr>
        <xdr:cNvPr id="2" name="Text Box 2">
          <a:extLst>
            <a:ext uri="{FF2B5EF4-FFF2-40B4-BE49-F238E27FC236}">
              <a16:creationId xmlns:a16="http://schemas.microsoft.com/office/drawing/2014/main" id="{B1B1FEB6-F42A-4EE0-8DB0-4A6DA4A9CDCD}"/>
            </a:ext>
          </a:extLst>
        </xdr:cNvPr>
        <xdr:cNvSpPr txBox="1">
          <a:spLocks noChangeArrowheads="1"/>
        </xdr:cNvSpPr>
      </xdr:nvSpPr>
      <xdr:spPr bwMode="auto">
        <a:xfrm>
          <a:off x="247650" y="998446"/>
          <a:ext cx="8696325" cy="2802029"/>
        </a:xfrm>
        <a:prstGeom prst="rect">
          <a:avLst/>
        </a:prstGeom>
        <a:solidFill>
          <a:srgbClr xmlns:mc="http://schemas.openxmlformats.org/markup-compatibility/2006" xmlns:a14="http://schemas.microsoft.com/office/drawing/2010/main" val="FFFFFF" mc:Ignorable="a14" a14:legacySpreadsheetColorIndex="65"/>
        </a:solidFill>
        <a:ln w="19050">
          <a:solidFill>
            <a:schemeClr val="tx1">
              <a:alpha val="93000"/>
            </a:schemeClr>
          </a:solidFill>
          <a:miter lim="800000"/>
          <a:headEnd/>
          <a:tailEnd/>
        </a:ln>
      </xdr:spPr>
      <xdr:txBody>
        <a:bodyPr vertOverflow="clip" vert="horz" wrap="square" lIns="180000" tIns="180000" rIns="180000" bIns="180000" anchor="ctr" anchorCtr="1" upright="1">
          <a:noAutofit/>
        </a:bodyPr>
        <a:lstStyle/>
        <a:p>
          <a:pPr marL="0" indent="0" algn="just" rtl="0" eaLnBrk="1" fontAlgn="auto" latinLnBrk="0" hangingPunct="1"/>
          <a:r>
            <a:rPr lang="ca-ES" sz="1000" b="0" i="0" baseline="0">
              <a:effectLst/>
              <a:latin typeface="Trebuchet MS" panose="020B0603020202020204" pitchFamily="34" charset="0"/>
              <a:ea typeface="+mn-ea"/>
              <a:cs typeface="+mn-cs"/>
            </a:rPr>
            <a:t>D./Dª ........................................................................., con domicilio en ................................................................, con NIF ........................, enterado/a de las condiciones que se exigen para la adjudicación del </a:t>
          </a:r>
          <a:r>
            <a:rPr lang="ca-ES" sz="1000" b="1" i="0" baseline="0">
              <a:effectLst/>
              <a:latin typeface="Trebuchet MS" panose="020B0603020202020204" pitchFamily="34" charset="0"/>
              <a:ea typeface="+mn-ea"/>
              <a:cs typeface="+mn-cs"/>
            </a:rPr>
            <a:t>EXP. </a:t>
          </a:r>
          <a:r>
            <a:rPr lang="es-ES" sz="1000" b="1" i="0" baseline="0">
              <a:solidFill>
                <a:srgbClr val="FF0000"/>
              </a:solidFill>
              <a:effectLst/>
              <a:latin typeface="Trebuchet MS" panose="020B0603020202020204" pitchFamily="34" charset="0"/>
              <a:ea typeface="+mn-ea"/>
              <a:cs typeface="+mn-cs"/>
            </a:rPr>
            <a:t>2024/LIC/00XX</a:t>
          </a:r>
          <a:r>
            <a:rPr lang="es-ES" sz="1000" b="1" i="0" baseline="0">
              <a:effectLst/>
              <a:latin typeface="Trebuchet MS" panose="020B0603020202020204" pitchFamily="34" charset="0"/>
              <a:ea typeface="+mn-ea"/>
              <a:cs typeface="+mn-cs"/>
            </a:rPr>
            <a:t>: "SERVICIOS DE ASISTENCIA SANITARIA HOSPITALARIA PARA LA POBLACIÓN PROTEGIDA POR EGARSAT, MUTUA COLABORADORA CON LA SEGURIDAD SOCIAL Nº 276, EN LAS LOCALIDADES DE ALBACETE Y CUENCA"</a:t>
          </a:r>
          <a:r>
            <a:rPr lang="ca-ES" sz="1000" b="0" i="0" baseline="0">
              <a:effectLst/>
              <a:latin typeface="Trebuchet MS" panose="020B0603020202020204" pitchFamily="34" charset="0"/>
              <a:ea typeface="+mn-ea"/>
              <a:cs typeface="+mn-cs"/>
            </a:rPr>
            <a:t>, se compromete en su propio nombre y derecho / en nombre y representación de la empresa ..................................................., con NIF/CIF ............................., con domicilio social en ................................................., calle ............................................, nº ..........., código postal ................, teléfono ................................., </a:t>
          </a:r>
          <a:r>
            <a:rPr lang="es-ES" sz="1000" b="0" i="0" baseline="0">
              <a:effectLst/>
              <a:latin typeface="Trebuchet MS" panose="020B0603020202020204" pitchFamily="34" charset="0"/>
              <a:ea typeface="+mn-ea"/>
              <a:cs typeface="+mn-cs"/>
            </a:rPr>
            <a:t>a la cual representa, a tomar a la ejecución del citado contrato con estricta sujeción a los expresados requisitos y condiciones, aceptando incondicionalmente las cláusulas del Pliego de Cláusulas de Administrativas Particulares y de Prescripciones Técnicas y declarando responsablemente que reúne todas y cada una de las condiciones exigidas para contratar, según lo establecido en el art. 71 de la Ley 9/2017, de 8 de noviembre, de Contratos del Sector Público, por la que se transponen al ordenamiento jurídico español las Directivas del Parlamento Europeo y del Consejo 2014/23/UE y 2014/24/UE, de 26 de febrero de 2014, con EGARSAT MUTUA COLABORADORA CON LA SEGURIDAD SOCIAL Nº 276. Asimismo, manifiesta que para para la presentación de la presente oferta económica se han tenido en cuenta las obligaciones derivadas de las disposiciones vigentes en materia de protección de empleo, condiciones de trabajo y prevención de riesgos laborales y protección del medio ambiente.</a:t>
          </a:r>
        </a:p>
        <a:p>
          <a:pPr marL="0" indent="0" algn="just" rtl="0" eaLnBrk="1" fontAlgn="auto" latinLnBrk="0" hangingPunct="1"/>
          <a:r>
            <a:rPr lang="es-ES" sz="1000" b="0" i="0" baseline="0">
              <a:effectLst/>
              <a:latin typeface="Trebuchet MS" panose="020B0603020202020204" pitchFamily="34" charset="0"/>
              <a:ea typeface="+mn-ea"/>
              <a:cs typeface="+mn-cs"/>
            </a:rPr>
            <a:t>A los efectos de lo expresado en el párrafo anterior se compromete a ejecutar el contrato en base a los siguientes importes indicados a continuación:</a:t>
          </a:r>
        </a:p>
        <a:p>
          <a:pPr marL="0" marR="0" indent="0" algn="just" defTabSz="914400" rtl="0" eaLnBrk="1" fontAlgn="auto" latinLnBrk="0" hangingPunct="1">
            <a:lnSpc>
              <a:spcPct val="100000"/>
            </a:lnSpc>
            <a:spcBef>
              <a:spcPts val="0"/>
            </a:spcBef>
            <a:spcAft>
              <a:spcPts val="0"/>
            </a:spcAft>
            <a:buClrTx/>
            <a:buSzTx/>
            <a:buFontTx/>
            <a:buNone/>
            <a:tabLst/>
            <a:defRPr sz="1000"/>
          </a:pPr>
          <a:endParaRPr lang="ca-ES" sz="1000">
            <a:latin typeface="Trebuchet MS" panose="020B0603020202020204" pitchFamily="34" charset="0"/>
          </a:endParaRPr>
        </a:p>
      </xdr:txBody>
    </xdr:sp>
    <xdr:clientData/>
  </xdr:oneCellAnchor>
  <xdr:oneCellAnchor>
    <xdr:from>
      <xdr:col>1</xdr:col>
      <xdr:colOff>0</xdr:colOff>
      <xdr:row>4</xdr:row>
      <xdr:rowOff>179296</xdr:rowOff>
    </xdr:from>
    <xdr:ext cx="8696325" cy="2802029"/>
    <xdr:sp macro="" textlink="">
      <xdr:nvSpPr>
        <xdr:cNvPr id="3" name="Text Box 2">
          <a:extLst>
            <a:ext uri="{FF2B5EF4-FFF2-40B4-BE49-F238E27FC236}">
              <a16:creationId xmlns:a16="http://schemas.microsoft.com/office/drawing/2014/main" id="{29DEA857-C5B2-48C8-B8BF-4FB7D8BCED1F}"/>
            </a:ext>
          </a:extLst>
        </xdr:cNvPr>
        <xdr:cNvSpPr txBox="1">
          <a:spLocks noChangeArrowheads="1"/>
        </xdr:cNvSpPr>
      </xdr:nvSpPr>
      <xdr:spPr bwMode="auto">
        <a:xfrm>
          <a:off x="247650" y="998446"/>
          <a:ext cx="8696325" cy="2802029"/>
        </a:xfrm>
        <a:prstGeom prst="rect">
          <a:avLst/>
        </a:prstGeom>
        <a:solidFill>
          <a:srgbClr xmlns:mc="http://schemas.openxmlformats.org/markup-compatibility/2006" xmlns:a14="http://schemas.microsoft.com/office/drawing/2010/main" val="FFFFFF" mc:Ignorable="a14" a14:legacySpreadsheetColorIndex="65"/>
        </a:solidFill>
        <a:ln w="19050">
          <a:solidFill>
            <a:schemeClr val="tx1">
              <a:alpha val="93000"/>
            </a:schemeClr>
          </a:solidFill>
          <a:miter lim="800000"/>
          <a:headEnd/>
          <a:tailEnd/>
        </a:ln>
      </xdr:spPr>
      <xdr:txBody>
        <a:bodyPr vertOverflow="clip" vert="horz" wrap="square" lIns="180000" tIns="180000" rIns="180000" bIns="180000" anchor="ctr" anchorCtr="1" upright="1">
          <a:noAutofit/>
        </a:bodyPr>
        <a:lstStyle/>
        <a:p>
          <a:pPr marL="0" indent="0" algn="just" rtl="0" eaLnBrk="1" fontAlgn="auto" latinLnBrk="0" hangingPunct="1"/>
          <a:r>
            <a:rPr lang="ca-ES" sz="1000" b="0" i="0" baseline="0">
              <a:effectLst/>
              <a:latin typeface="Trebuchet MS" panose="020B0603020202020204" pitchFamily="34" charset="0"/>
              <a:ea typeface="+mn-ea"/>
              <a:cs typeface="+mn-cs"/>
            </a:rPr>
            <a:t>D./Dª ........................................................................., con domicilio en ................................................................, con NIF ........................, enterado/a de las condiciones que se exigen para la adjudicación del </a:t>
          </a:r>
          <a:r>
            <a:rPr lang="ca-ES" sz="1000" b="1" i="0" baseline="0">
              <a:effectLst/>
              <a:latin typeface="Trebuchet MS" panose="020B0603020202020204" pitchFamily="34" charset="0"/>
              <a:ea typeface="+mn-ea"/>
              <a:cs typeface="+mn-cs"/>
            </a:rPr>
            <a:t>EXP. </a:t>
          </a:r>
          <a:r>
            <a:rPr lang="es-ES" sz="1000" b="1" i="0" baseline="0">
              <a:solidFill>
                <a:srgbClr val="FF0000"/>
              </a:solidFill>
              <a:effectLst/>
              <a:latin typeface="Trebuchet MS" panose="020B0603020202020204" pitchFamily="34" charset="0"/>
              <a:ea typeface="+mn-ea"/>
              <a:cs typeface="+mn-cs"/>
            </a:rPr>
            <a:t>2025/LIC/0077</a:t>
          </a:r>
          <a:r>
            <a:rPr lang="es-ES" sz="1000" b="1" i="0" baseline="0">
              <a:effectLst/>
              <a:latin typeface="Trebuchet MS" panose="020B0603020202020204" pitchFamily="34" charset="0"/>
              <a:ea typeface="+mn-ea"/>
              <a:cs typeface="+mn-cs"/>
            </a:rPr>
            <a:t>:"SERVICIOS DE ASISTENCIA SANITARIA HOSPITALARIA Y AMBULATORIA PARA LA POBLACIÓN PROTEGIDA POR EGARSAT, MUTUA COLABORADORA CON LA SEGURIDAD SOCIAL Nº 276, EN LAS COMUNIDADES AUTÓNOMAS DE CASTILLA LA MANCHA Y EXTREMADURA"</a:t>
          </a:r>
          <a:r>
            <a:rPr lang="ca-ES" sz="1000" b="0" i="0" baseline="0">
              <a:effectLst/>
              <a:latin typeface="Trebuchet MS" panose="020B0603020202020204" pitchFamily="34" charset="0"/>
              <a:ea typeface="+mn-ea"/>
              <a:cs typeface="+mn-cs"/>
            </a:rPr>
            <a:t>, se compromete en su propio nombre y derecho / en nombre y representación de la empresa ..................................................., con NIF/CIF ............................., con domicilio social en ................................................., calle ............................................, nº ..........., código postal ................, teléfono ................................., </a:t>
          </a:r>
          <a:r>
            <a:rPr lang="es-ES" sz="1000" b="0" i="0" baseline="0">
              <a:effectLst/>
              <a:latin typeface="Trebuchet MS" panose="020B0603020202020204" pitchFamily="34" charset="0"/>
              <a:ea typeface="+mn-ea"/>
              <a:cs typeface="+mn-cs"/>
            </a:rPr>
            <a:t>a la cual representa, a tomar a la ejecución del citado contrato con estricta sujeción a los expresados requisitos y condiciones, aceptando incondicionalmente las cláusulas del Pliego de Cláusulas de Administrativas Particulares y de Prescripciones Técnicas y declarando que para para la presentación de la presente oferta económica se han tenido en cuenta las obligaciones derivadas de las disposiciones vigentes en materia de protección de empleo, condiciones de trabajo y prevención de riesgos laborales y protección del medio ambiente.</a:t>
          </a:r>
        </a:p>
        <a:p>
          <a:pPr marL="0" indent="0" algn="just" rtl="0" eaLnBrk="1" fontAlgn="auto" latinLnBrk="0" hangingPunct="1"/>
          <a:r>
            <a:rPr lang="es-ES" sz="1000" b="0" i="0" baseline="0">
              <a:effectLst/>
              <a:latin typeface="Trebuchet MS" panose="020B0603020202020204" pitchFamily="34" charset="0"/>
              <a:ea typeface="+mn-ea"/>
              <a:cs typeface="+mn-cs"/>
            </a:rPr>
            <a:t>A los efectos de lo expresado en el párrafo anterior se compromete a ejecutar el contrato en base a los siguientes importes indicados a continuación:</a:t>
          </a:r>
        </a:p>
        <a:p>
          <a:pPr marL="0" marR="0" indent="0" algn="just" defTabSz="914400" rtl="0" eaLnBrk="1" fontAlgn="auto" latinLnBrk="0" hangingPunct="1">
            <a:lnSpc>
              <a:spcPct val="100000"/>
            </a:lnSpc>
            <a:spcBef>
              <a:spcPts val="0"/>
            </a:spcBef>
            <a:spcAft>
              <a:spcPts val="0"/>
            </a:spcAft>
            <a:buClrTx/>
            <a:buSzTx/>
            <a:buFontTx/>
            <a:buNone/>
            <a:tabLst/>
            <a:defRPr sz="1000"/>
          </a:pPr>
          <a:endParaRPr lang="ca-ES" sz="1000">
            <a:latin typeface="Trebuchet MS" panose="020B0603020202020204" pitchFamily="34" charset="0"/>
          </a:endParaRP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1</xdr:col>
      <xdr:colOff>0</xdr:colOff>
      <xdr:row>4</xdr:row>
      <xdr:rowOff>179296</xdr:rowOff>
    </xdr:from>
    <xdr:ext cx="8696325" cy="2802029"/>
    <xdr:sp macro="" textlink="">
      <xdr:nvSpPr>
        <xdr:cNvPr id="2" name="Text Box 2">
          <a:extLst>
            <a:ext uri="{FF2B5EF4-FFF2-40B4-BE49-F238E27FC236}">
              <a16:creationId xmlns:a16="http://schemas.microsoft.com/office/drawing/2014/main" id="{31EE8337-C352-49AE-B19B-DF5F60AA6C87}"/>
            </a:ext>
          </a:extLst>
        </xdr:cNvPr>
        <xdr:cNvSpPr txBox="1">
          <a:spLocks noChangeArrowheads="1"/>
        </xdr:cNvSpPr>
      </xdr:nvSpPr>
      <xdr:spPr bwMode="auto">
        <a:xfrm>
          <a:off x="247650" y="998446"/>
          <a:ext cx="8696325" cy="2802029"/>
        </a:xfrm>
        <a:prstGeom prst="rect">
          <a:avLst/>
        </a:prstGeom>
        <a:solidFill>
          <a:srgbClr xmlns:mc="http://schemas.openxmlformats.org/markup-compatibility/2006" xmlns:a14="http://schemas.microsoft.com/office/drawing/2010/main" val="FFFFFF" mc:Ignorable="a14" a14:legacySpreadsheetColorIndex="65"/>
        </a:solidFill>
        <a:ln w="19050">
          <a:solidFill>
            <a:schemeClr val="tx1">
              <a:alpha val="93000"/>
            </a:schemeClr>
          </a:solidFill>
          <a:miter lim="800000"/>
          <a:headEnd/>
          <a:tailEnd/>
        </a:ln>
      </xdr:spPr>
      <xdr:txBody>
        <a:bodyPr vertOverflow="clip" vert="horz" wrap="square" lIns="180000" tIns="180000" rIns="180000" bIns="180000" anchor="ctr" anchorCtr="1" upright="1">
          <a:noAutofit/>
        </a:bodyPr>
        <a:lstStyle/>
        <a:p>
          <a:pPr marL="0" indent="0" algn="just" rtl="0" eaLnBrk="1" fontAlgn="auto" latinLnBrk="0" hangingPunct="1"/>
          <a:r>
            <a:rPr lang="ca-ES" sz="1000" b="0" i="0" baseline="0">
              <a:effectLst/>
              <a:latin typeface="Trebuchet MS" panose="020B0603020202020204" pitchFamily="34" charset="0"/>
              <a:ea typeface="+mn-ea"/>
              <a:cs typeface="+mn-cs"/>
            </a:rPr>
            <a:t>D./Dª ........................................................................., con domicilio en ................................................................, con NIF ........................, enterado/a de las condiciones que se exigen para la adjudicación del </a:t>
          </a:r>
          <a:r>
            <a:rPr lang="ca-ES" sz="1000" b="1" i="0" baseline="0">
              <a:effectLst/>
              <a:latin typeface="Trebuchet MS" panose="020B0603020202020204" pitchFamily="34" charset="0"/>
              <a:ea typeface="+mn-ea"/>
              <a:cs typeface="+mn-cs"/>
            </a:rPr>
            <a:t>EXP. </a:t>
          </a:r>
          <a:r>
            <a:rPr lang="es-ES" sz="1000" b="1" i="0" baseline="0">
              <a:solidFill>
                <a:srgbClr val="FF0000"/>
              </a:solidFill>
              <a:effectLst/>
              <a:latin typeface="Trebuchet MS" panose="020B0603020202020204" pitchFamily="34" charset="0"/>
              <a:ea typeface="+mn-ea"/>
              <a:cs typeface="+mn-cs"/>
            </a:rPr>
            <a:t>2024/LIC/00XX</a:t>
          </a:r>
          <a:r>
            <a:rPr lang="es-ES" sz="1000" b="1" i="0" baseline="0">
              <a:effectLst/>
              <a:latin typeface="Trebuchet MS" panose="020B0603020202020204" pitchFamily="34" charset="0"/>
              <a:ea typeface="+mn-ea"/>
              <a:cs typeface="+mn-cs"/>
            </a:rPr>
            <a:t>: "SERVICIOS DE ASISTENCIA SANITARIA HOSPITALARIA PARA LA POBLACIÓN PROTEGIDA POR EGARSAT, MUTUA COLABORADORA CON LA SEGURIDAD SOCIAL Nº 276, EN LAS LOCALIDADES DE ALBACETE Y CUENCA"</a:t>
          </a:r>
          <a:r>
            <a:rPr lang="ca-ES" sz="1000" b="0" i="0" baseline="0">
              <a:effectLst/>
              <a:latin typeface="Trebuchet MS" panose="020B0603020202020204" pitchFamily="34" charset="0"/>
              <a:ea typeface="+mn-ea"/>
              <a:cs typeface="+mn-cs"/>
            </a:rPr>
            <a:t>, se compromete en su propio nombre y derecho / en nombre y representación de la empresa ..................................................., con NIF/CIF ............................., con domicilio social en ................................................., calle ............................................, nº ..........., código postal ................, teléfono ................................., </a:t>
          </a:r>
          <a:r>
            <a:rPr lang="es-ES" sz="1000" b="0" i="0" baseline="0">
              <a:effectLst/>
              <a:latin typeface="Trebuchet MS" panose="020B0603020202020204" pitchFamily="34" charset="0"/>
              <a:ea typeface="+mn-ea"/>
              <a:cs typeface="+mn-cs"/>
            </a:rPr>
            <a:t>a la cual representa, a tomar a la ejecución del citado contrato con estricta sujeción a los expresados requisitos y condiciones, aceptando incondicionalmente las cláusulas del Pliego de Cláusulas de Administrativas Particulares y de Prescripciones Técnicas y declarando responsablemente que reúne todas y cada una de las condiciones exigidas para contratar, según lo establecido en el art. 71 de la Ley 9/2017, de 8 de noviembre, de Contratos del Sector Público, por la que se transponen al ordenamiento jurídico español las Directivas del Parlamento Europeo y del Consejo 2014/23/UE y 2014/24/UE, de 26 de febrero de 2014, con EGARSAT MUTUA COLABORADORA CON LA SEGURIDAD SOCIAL Nº 276. Asimismo, manifiesta que para para la presentación de la presente oferta económica se han tenido en cuenta las obligaciones derivadas de las disposiciones vigentes en materia de protección de empleo, condiciones de trabajo y prevención de riesgos laborales y protección del medio ambiente.</a:t>
          </a:r>
        </a:p>
        <a:p>
          <a:pPr marL="0" indent="0" algn="just" rtl="0" eaLnBrk="1" fontAlgn="auto" latinLnBrk="0" hangingPunct="1"/>
          <a:r>
            <a:rPr lang="es-ES" sz="1000" b="0" i="0" baseline="0">
              <a:effectLst/>
              <a:latin typeface="Trebuchet MS" panose="020B0603020202020204" pitchFamily="34" charset="0"/>
              <a:ea typeface="+mn-ea"/>
              <a:cs typeface="+mn-cs"/>
            </a:rPr>
            <a:t>A los efectos de lo expresado en el párrafo anterior se compromete a ejecutar el contrato en base a los siguientes importes indicados a continuación:</a:t>
          </a:r>
        </a:p>
        <a:p>
          <a:pPr marL="0" marR="0" indent="0" algn="just" defTabSz="914400" rtl="0" eaLnBrk="1" fontAlgn="auto" latinLnBrk="0" hangingPunct="1">
            <a:lnSpc>
              <a:spcPct val="100000"/>
            </a:lnSpc>
            <a:spcBef>
              <a:spcPts val="0"/>
            </a:spcBef>
            <a:spcAft>
              <a:spcPts val="0"/>
            </a:spcAft>
            <a:buClrTx/>
            <a:buSzTx/>
            <a:buFontTx/>
            <a:buNone/>
            <a:tabLst/>
            <a:defRPr sz="1000"/>
          </a:pPr>
          <a:endParaRPr lang="ca-ES" sz="1000">
            <a:latin typeface="Trebuchet MS" panose="020B0603020202020204" pitchFamily="34" charset="0"/>
          </a:endParaRPr>
        </a:p>
      </xdr:txBody>
    </xdr:sp>
    <xdr:clientData/>
  </xdr:oneCellAnchor>
  <xdr:oneCellAnchor>
    <xdr:from>
      <xdr:col>1</xdr:col>
      <xdr:colOff>0</xdr:colOff>
      <xdr:row>4</xdr:row>
      <xdr:rowOff>179296</xdr:rowOff>
    </xdr:from>
    <xdr:ext cx="8696325" cy="2802029"/>
    <xdr:sp macro="" textlink="">
      <xdr:nvSpPr>
        <xdr:cNvPr id="3" name="Text Box 2">
          <a:extLst>
            <a:ext uri="{FF2B5EF4-FFF2-40B4-BE49-F238E27FC236}">
              <a16:creationId xmlns:a16="http://schemas.microsoft.com/office/drawing/2014/main" id="{4F348144-C394-4735-909B-7451A535C443}"/>
            </a:ext>
          </a:extLst>
        </xdr:cNvPr>
        <xdr:cNvSpPr txBox="1">
          <a:spLocks noChangeArrowheads="1"/>
        </xdr:cNvSpPr>
      </xdr:nvSpPr>
      <xdr:spPr bwMode="auto">
        <a:xfrm>
          <a:off x="247650" y="998446"/>
          <a:ext cx="8696325" cy="2802029"/>
        </a:xfrm>
        <a:prstGeom prst="rect">
          <a:avLst/>
        </a:prstGeom>
        <a:solidFill>
          <a:srgbClr xmlns:mc="http://schemas.openxmlformats.org/markup-compatibility/2006" xmlns:a14="http://schemas.microsoft.com/office/drawing/2010/main" val="FFFFFF" mc:Ignorable="a14" a14:legacySpreadsheetColorIndex="65"/>
        </a:solidFill>
        <a:ln w="19050">
          <a:solidFill>
            <a:schemeClr val="tx1">
              <a:alpha val="93000"/>
            </a:schemeClr>
          </a:solidFill>
          <a:miter lim="800000"/>
          <a:headEnd/>
          <a:tailEnd/>
        </a:ln>
      </xdr:spPr>
      <xdr:txBody>
        <a:bodyPr vertOverflow="clip" vert="horz" wrap="square" lIns="180000" tIns="180000" rIns="180000" bIns="180000" anchor="ctr" anchorCtr="1" upright="1">
          <a:noAutofit/>
        </a:bodyPr>
        <a:lstStyle/>
        <a:p>
          <a:pPr marL="0" indent="0" algn="just" rtl="0" eaLnBrk="1" fontAlgn="auto" latinLnBrk="0" hangingPunct="1"/>
          <a:r>
            <a:rPr lang="ca-ES" sz="1000" b="0" i="0" baseline="0">
              <a:effectLst/>
              <a:latin typeface="Trebuchet MS" panose="020B0603020202020204" pitchFamily="34" charset="0"/>
              <a:ea typeface="+mn-ea"/>
              <a:cs typeface="+mn-cs"/>
            </a:rPr>
            <a:t>D./Dª ........................................................................., con domicilio en ................................................................, con NIF ........................, enterado/a de las condiciones que se exigen para la adjudicación del </a:t>
          </a:r>
          <a:r>
            <a:rPr lang="ca-ES" sz="1000" b="1" i="0" baseline="0">
              <a:effectLst/>
              <a:latin typeface="Trebuchet MS" panose="020B0603020202020204" pitchFamily="34" charset="0"/>
              <a:ea typeface="+mn-ea"/>
              <a:cs typeface="+mn-cs"/>
            </a:rPr>
            <a:t>EXP. </a:t>
          </a:r>
          <a:r>
            <a:rPr lang="es-ES" sz="1000" b="1" i="0" baseline="0">
              <a:solidFill>
                <a:srgbClr val="FF0000"/>
              </a:solidFill>
              <a:effectLst/>
              <a:latin typeface="Trebuchet MS" panose="020B0603020202020204" pitchFamily="34" charset="0"/>
              <a:ea typeface="+mn-ea"/>
              <a:cs typeface="+mn-cs"/>
            </a:rPr>
            <a:t>2025/LIC/0077</a:t>
          </a:r>
          <a:r>
            <a:rPr lang="es-ES" sz="1000" b="1" i="0" baseline="0">
              <a:effectLst/>
              <a:latin typeface="Trebuchet MS" panose="020B0603020202020204" pitchFamily="34" charset="0"/>
              <a:ea typeface="+mn-ea"/>
              <a:cs typeface="+mn-cs"/>
            </a:rPr>
            <a:t>: " SERVICIOS DE ASISTENCIA SANITARIA HOSPITALARIA Y AMBULATORIA PARA LA POBLACIÓN PROTEGIDA POR EGARSAT, MUTUA COLABORADORA CON LA SEGURIDAD SOCIAL Nº 276, EN LAS COMUNIDADES AUTÓNOMAS DE CASTILLA LA MANCHA Y EXTREMADURA "</a:t>
          </a:r>
          <a:r>
            <a:rPr lang="ca-ES" sz="1000" b="0" i="0" baseline="0">
              <a:effectLst/>
              <a:latin typeface="Trebuchet MS" panose="020B0603020202020204" pitchFamily="34" charset="0"/>
              <a:ea typeface="+mn-ea"/>
              <a:cs typeface="+mn-cs"/>
            </a:rPr>
            <a:t>, se compromete en su propio nombre y derecho / en nombre y representación de la empresa ..................................................., con NIF/CIF ............................., con domicilio social en ................................................., calle ............................................, nº ..........., código postal ................, teléfono ................................., </a:t>
          </a:r>
          <a:r>
            <a:rPr lang="es-ES" sz="1000" b="0" i="0" baseline="0">
              <a:effectLst/>
              <a:latin typeface="Trebuchet MS" panose="020B0603020202020204" pitchFamily="34" charset="0"/>
              <a:ea typeface="+mn-ea"/>
              <a:cs typeface="+mn-cs"/>
            </a:rPr>
            <a:t>a la cual representa, a tomar a la ejecución del citado contrato con estricta sujeción a los expresados requisitos y condiciones, aceptando incondicionalmente las cláusulas del Pliego de Cláusulas de Administrativas Particulares y de Prescripciones Técnicas y declarando que para para la presentación de la presente oferta económica se han tenido en cuenta las obligaciones derivadas de las disposiciones vigentes en materia de protección de empleo, condiciones de trabajo y prevención de riesgos laborales y protección del medio ambiente.</a:t>
          </a:r>
        </a:p>
        <a:p>
          <a:pPr marL="0" indent="0" algn="just" rtl="0" eaLnBrk="1" fontAlgn="auto" latinLnBrk="0" hangingPunct="1"/>
          <a:r>
            <a:rPr lang="es-ES" sz="1000" b="0" i="0" baseline="0">
              <a:effectLst/>
              <a:latin typeface="Trebuchet MS" panose="020B0603020202020204" pitchFamily="34" charset="0"/>
              <a:ea typeface="+mn-ea"/>
              <a:cs typeface="+mn-cs"/>
            </a:rPr>
            <a:t>A los efectos de lo expresado en el párrafo anterior se compromete a ejecutar el contrato en base a los siguientes importes indicados a continuación:</a:t>
          </a:r>
        </a:p>
        <a:p>
          <a:pPr marL="0" marR="0" indent="0" algn="just" defTabSz="914400" rtl="0" eaLnBrk="1" fontAlgn="auto" latinLnBrk="0" hangingPunct="1">
            <a:lnSpc>
              <a:spcPct val="100000"/>
            </a:lnSpc>
            <a:spcBef>
              <a:spcPts val="0"/>
            </a:spcBef>
            <a:spcAft>
              <a:spcPts val="0"/>
            </a:spcAft>
            <a:buClrTx/>
            <a:buSzTx/>
            <a:buFontTx/>
            <a:buNone/>
            <a:tabLst/>
            <a:defRPr sz="1000"/>
          </a:pPr>
          <a:endParaRPr lang="ca-ES" sz="1000">
            <a:latin typeface="Trebuchet MS" panose="020B0603020202020204" pitchFamily="34" charset="0"/>
          </a:endParaRPr>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12DDD9-C68B-4F09-9229-4E6AB7E5EB96}">
  <dimension ref="A1:K196"/>
  <sheetViews>
    <sheetView showGridLines="0" tabSelected="1" workbookViewId="0">
      <selection activeCell="I11" sqref="I11"/>
    </sheetView>
  </sheetViews>
  <sheetFormatPr baseColWidth="10" defaultRowHeight="15.75" x14ac:dyDescent="0.3"/>
  <cols>
    <col min="1" max="1" width="3.7109375" style="1" customWidth="1"/>
    <col min="2" max="2" width="52.28515625" style="6" customWidth="1"/>
    <col min="3" max="7" width="15.7109375" style="1" customWidth="1"/>
    <col min="8" max="8" width="11.42578125" style="5"/>
    <col min="9" max="9" width="11.42578125" style="1"/>
    <col min="10" max="10" width="11.42578125" style="5"/>
    <col min="11" max="11" width="11.42578125" style="1"/>
  </cols>
  <sheetData>
    <row r="1" spans="1:7" x14ac:dyDescent="0.3">
      <c r="B1" s="2"/>
      <c r="C1" s="3"/>
      <c r="D1" s="4"/>
      <c r="E1" s="4"/>
      <c r="F1" s="64"/>
      <c r="G1" s="4"/>
    </row>
    <row r="2" spans="1:7" x14ac:dyDescent="0.3">
      <c r="A2" s="6"/>
      <c r="B2" s="7" t="s">
        <v>0</v>
      </c>
      <c r="C2" s="6"/>
      <c r="D2" s="4"/>
      <c r="E2" s="4"/>
      <c r="F2" s="64"/>
      <c r="G2" s="4"/>
    </row>
    <row r="3" spans="1:7" ht="16.5" thickBot="1" x14ac:dyDescent="0.35">
      <c r="A3" s="6"/>
      <c r="C3" s="6"/>
      <c r="D3" s="4"/>
      <c r="E3" s="4"/>
      <c r="F3" s="64"/>
      <c r="G3" s="4"/>
    </row>
    <row r="4" spans="1:7" ht="16.5" thickBot="1" x14ac:dyDescent="0.35">
      <c r="B4" s="8" t="s">
        <v>1</v>
      </c>
      <c r="C4" s="9"/>
      <c r="D4" s="9"/>
      <c r="E4" s="9"/>
      <c r="F4" s="65"/>
      <c r="G4" s="10"/>
    </row>
    <row r="5" spans="1:7" x14ac:dyDescent="0.3">
      <c r="B5" s="11"/>
      <c r="C5" s="12"/>
      <c r="D5" s="3"/>
      <c r="E5" s="12"/>
      <c r="F5" s="66"/>
      <c r="G5" s="12"/>
    </row>
    <row r="6" spans="1:7" x14ac:dyDescent="0.3">
      <c r="B6" s="11"/>
      <c r="C6" s="12"/>
      <c r="D6" s="3"/>
      <c r="E6" s="12"/>
      <c r="F6" s="66"/>
      <c r="G6" s="12"/>
    </row>
    <row r="7" spans="1:7" x14ac:dyDescent="0.3">
      <c r="B7" s="11"/>
      <c r="C7" s="12"/>
      <c r="D7" s="3"/>
      <c r="E7" s="12"/>
      <c r="F7" s="66"/>
      <c r="G7" s="12"/>
    </row>
    <row r="8" spans="1:7" x14ac:dyDescent="0.3">
      <c r="B8" s="11"/>
      <c r="C8" s="12"/>
      <c r="D8" s="3"/>
      <c r="E8" s="12"/>
      <c r="F8" s="66"/>
      <c r="G8" s="12"/>
    </row>
    <row r="9" spans="1:7" x14ac:dyDescent="0.3">
      <c r="B9" s="11"/>
      <c r="C9" s="12"/>
      <c r="D9" s="3"/>
      <c r="E9" s="12"/>
      <c r="F9" s="66"/>
      <c r="G9" s="12"/>
    </row>
    <row r="10" spans="1:7" x14ac:dyDescent="0.3">
      <c r="B10" s="11"/>
      <c r="C10" s="12"/>
      <c r="D10" s="3"/>
      <c r="E10" s="12"/>
      <c r="F10" s="66"/>
      <c r="G10" s="12"/>
    </row>
    <row r="11" spans="1:7" x14ac:dyDescent="0.3">
      <c r="B11" s="11"/>
      <c r="C11" s="12"/>
      <c r="D11" s="3"/>
      <c r="E11" s="12"/>
      <c r="F11" s="66"/>
      <c r="G11" s="12"/>
    </row>
    <row r="12" spans="1:7" x14ac:dyDescent="0.3">
      <c r="B12" s="11"/>
      <c r="C12" s="12"/>
      <c r="D12" s="3"/>
      <c r="E12" s="12"/>
      <c r="F12" s="66"/>
      <c r="G12" s="12"/>
    </row>
    <row r="13" spans="1:7" x14ac:dyDescent="0.3">
      <c r="B13" s="11"/>
      <c r="C13" s="12"/>
      <c r="D13" s="3"/>
      <c r="E13" s="12"/>
      <c r="F13" s="66"/>
      <c r="G13" s="12"/>
    </row>
    <row r="14" spans="1:7" x14ac:dyDescent="0.3">
      <c r="B14" s="11"/>
      <c r="C14" s="12"/>
      <c r="D14" s="3"/>
      <c r="E14" s="12"/>
      <c r="F14" s="66"/>
      <c r="G14" s="12"/>
    </row>
    <row r="15" spans="1:7" x14ac:dyDescent="0.3">
      <c r="B15" s="11"/>
      <c r="C15" s="12"/>
      <c r="D15" s="3"/>
      <c r="E15" s="12"/>
      <c r="F15" s="66"/>
      <c r="G15" s="12"/>
    </row>
    <row r="16" spans="1:7" x14ac:dyDescent="0.3">
      <c r="B16" s="11"/>
      <c r="C16" s="12"/>
      <c r="D16" s="3"/>
      <c r="E16" s="12"/>
      <c r="F16" s="66"/>
      <c r="G16" s="12"/>
    </row>
    <row r="17" spans="2:10" x14ac:dyDescent="0.3">
      <c r="B17" s="11"/>
      <c r="C17" s="12"/>
      <c r="D17" s="3"/>
      <c r="E17" s="12"/>
      <c r="F17" s="66"/>
      <c r="G17" s="12"/>
    </row>
    <row r="18" spans="2:10" x14ac:dyDescent="0.3">
      <c r="B18" s="11"/>
      <c r="C18" s="12"/>
      <c r="D18" s="3"/>
      <c r="E18" s="12"/>
      <c r="F18" s="66"/>
      <c r="G18" s="12"/>
    </row>
    <row r="19" spans="2:10" x14ac:dyDescent="0.3">
      <c r="B19" s="11"/>
      <c r="C19" s="12"/>
      <c r="D19" s="3"/>
      <c r="E19" s="12"/>
      <c r="F19" s="66"/>
      <c r="G19" s="12"/>
    </row>
    <row r="20" spans="2:10" x14ac:dyDescent="0.3">
      <c r="B20" s="11"/>
      <c r="C20" s="12"/>
      <c r="D20" s="3"/>
      <c r="E20" s="12"/>
      <c r="F20" s="66"/>
      <c r="G20" s="12"/>
    </row>
    <row r="21" spans="2:10" ht="16.5" thickBot="1" x14ac:dyDescent="0.35">
      <c r="B21" s="11"/>
      <c r="C21" s="12"/>
      <c r="D21" s="3"/>
      <c r="E21" s="12"/>
      <c r="F21" s="66"/>
      <c r="G21" s="12"/>
    </row>
    <row r="22" spans="2:10" ht="16.5" thickBot="1" x14ac:dyDescent="0.35">
      <c r="B22" s="63" t="s">
        <v>2</v>
      </c>
      <c r="C22" s="9"/>
      <c r="D22" s="9"/>
      <c r="E22" s="9"/>
      <c r="F22" s="65"/>
      <c r="G22" s="10"/>
    </row>
    <row r="23" spans="2:10" x14ac:dyDescent="0.3">
      <c r="B23" s="13"/>
      <c r="C23" s="14"/>
      <c r="D23" s="15"/>
      <c r="E23" s="14"/>
      <c r="F23" s="67"/>
      <c r="G23" s="16"/>
    </row>
    <row r="24" spans="2:10" x14ac:dyDescent="0.3">
      <c r="B24" s="11"/>
      <c r="C24" s="12"/>
      <c r="D24" s="3"/>
      <c r="E24" s="12"/>
      <c r="F24" s="66"/>
      <c r="G24" s="12"/>
    </row>
    <row r="25" spans="2:10" ht="41.25" thickBot="1" x14ac:dyDescent="0.35">
      <c r="B25" s="17" t="s">
        <v>3</v>
      </c>
      <c r="C25" s="18" t="s">
        <v>4</v>
      </c>
      <c r="D25" s="18" t="s">
        <v>5</v>
      </c>
      <c r="E25" s="19" t="s">
        <v>6</v>
      </c>
      <c r="F25" s="50" t="s">
        <v>7</v>
      </c>
      <c r="G25" s="50" t="s">
        <v>8</v>
      </c>
      <c r="H25" s="51"/>
      <c r="I25" s="51"/>
      <c r="J25" s="51"/>
    </row>
    <row r="26" spans="2:10" ht="16.5" thickBot="1" x14ac:dyDescent="0.35">
      <c r="B26" s="20" t="s">
        <v>9</v>
      </c>
      <c r="C26" s="21">
        <v>10</v>
      </c>
      <c r="D26" s="25">
        <v>133.56</v>
      </c>
      <c r="E26" s="24">
        <f t="shared" ref="E26:E44" si="0">D26*C26</f>
        <v>1335.6</v>
      </c>
      <c r="F26" s="23"/>
      <c r="G26" s="56">
        <f>IF(F26&gt;D26,"error",C26*F26)</f>
        <v>0</v>
      </c>
      <c r="H26" s="52"/>
      <c r="I26" s="53"/>
    </row>
    <row r="27" spans="2:10" ht="16.5" thickBot="1" x14ac:dyDescent="0.35">
      <c r="B27" s="20" t="s">
        <v>10</v>
      </c>
      <c r="C27" s="21">
        <v>50</v>
      </c>
      <c r="D27" s="25">
        <v>83.48</v>
      </c>
      <c r="E27" s="24">
        <f t="shared" si="0"/>
        <v>4174</v>
      </c>
      <c r="F27" s="23"/>
      <c r="G27" s="57">
        <f>IF(F27&gt;D27,"error",C27*F27)</f>
        <v>0</v>
      </c>
      <c r="H27" s="52"/>
      <c r="I27" s="53"/>
    </row>
    <row r="28" spans="2:10" ht="16.5" thickBot="1" x14ac:dyDescent="0.35">
      <c r="B28" s="20" t="s">
        <v>11</v>
      </c>
      <c r="C28" s="21">
        <v>5</v>
      </c>
      <c r="D28" s="25">
        <v>55.65</v>
      </c>
      <c r="E28" s="24">
        <f t="shared" si="0"/>
        <v>278.25</v>
      </c>
      <c r="F28" s="23"/>
      <c r="G28" s="57">
        <f t="shared" ref="G28:G44" si="1">IF(F28&gt;D28,"error",C28*F28)</f>
        <v>0</v>
      </c>
      <c r="H28" s="52"/>
      <c r="I28" s="53"/>
    </row>
    <row r="29" spans="2:10" ht="16.5" thickBot="1" x14ac:dyDescent="0.35">
      <c r="B29" s="20" t="s">
        <v>12</v>
      </c>
      <c r="C29" s="21">
        <v>5</v>
      </c>
      <c r="D29" s="25">
        <v>47.25</v>
      </c>
      <c r="E29" s="24">
        <f t="shared" si="0"/>
        <v>236.25</v>
      </c>
      <c r="F29" s="23"/>
      <c r="G29" s="57">
        <f t="shared" si="1"/>
        <v>0</v>
      </c>
      <c r="H29" s="52"/>
      <c r="I29" s="53"/>
    </row>
    <row r="30" spans="2:10" ht="16.5" thickBot="1" x14ac:dyDescent="0.35">
      <c r="B30" s="20" t="s">
        <v>13</v>
      </c>
      <c r="C30" s="21">
        <v>106</v>
      </c>
      <c r="D30" s="25">
        <v>18.2</v>
      </c>
      <c r="E30" s="24">
        <f t="shared" si="0"/>
        <v>1929.1999999999998</v>
      </c>
      <c r="F30" s="23"/>
      <c r="G30" s="57">
        <f t="shared" si="1"/>
        <v>0</v>
      </c>
      <c r="H30" s="52"/>
      <c r="I30" s="53"/>
    </row>
    <row r="31" spans="2:10" ht="16.5" thickBot="1" x14ac:dyDescent="0.35">
      <c r="B31" s="20" t="s">
        <v>14</v>
      </c>
      <c r="C31" s="21">
        <v>5</v>
      </c>
      <c r="D31" s="25">
        <v>35</v>
      </c>
      <c r="E31" s="24">
        <f t="shared" si="0"/>
        <v>175</v>
      </c>
      <c r="F31" s="23"/>
      <c r="G31" s="57">
        <f t="shared" si="1"/>
        <v>0</v>
      </c>
      <c r="H31" s="52"/>
      <c r="I31" s="53"/>
    </row>
    <row r="32" spans="2:10" ht="16.5" thickBot="1" x14ac:dyDescent="0.35">
      <c r="B32" s="20" t="s">
        <v>15</v>
      </c>
      <c r="C32" s="21">
        <v>5</v>
      </c>
      <c r="D32" s="25">
        <v>25</v>
      </c>
      <c r="E32" s="24">
        <f t="shared" si="0"/>
        <v>125</v>
      </c>
      <c r="F32" s="23"/>
      <c r="G32" s="57">
        <f t="shared" si="1"/>
        <v>0</v>
      </c>
      <c r="H32" s="52"/>
      <c r="I32" s="53"/>
    </row>
    <row r="33" spans="2:11" ht="16.5" thickBot="1" x14ac:dyDescent="0.35">
      <c r="B33" s="20" t="s">
        <v>16</v>
      </c>
      <c r="C33" s="21">
        <v>2</v>
      </c>
      <c r="D33" s="25">
        <v>189.27</v>
      </c>
      <c r="E33" s="24">
        <f t="shared" si="0"/>
        <v>378.54</v>
      </c>
      <c r="F33" s="23"/>
      <c r="G33" s="57">
        <f t="shared" si="1"/>
        <v>0</v>
      </c>
      <c r="H33" s="52"/>
      <c r="I33" s="53"/>
    </row>
    <row r="34" spans="2:11" ht="16.5" thickBot="1" x14ac:dyDescent="0.35">
      <c r="B34" s="20" t="s">
        <v>17</v>
      </c>
      <c r="C34" s="21">
        <v>1</v>
      </c>
      <c r="D34" s="25">
        <v>121.8</v>
      </c>
      <c r="E34" s="24">
        <f t="shared" si="0"/>
        <v>121.8</v>
      </c>
      <c r="F34" s="23"/>
      <c r="G34" s="57">
        <f t="shared" si="1"/>
        <v>0</v>
      </c>
      <c r="H34" s="52"/>
      <c r="I34" s="53"/>
    </row>
    <row r="35" spans="2:11" ht="16.5" thickBot="1" x14ac:dyDescent="0.35">
      <c r="B35" s="20" t="s">
        <v>18</v>
      </c>
      <c r="C35" s="21">
        <v>1</v>
      </c>
      <c r="D35" s="25">
        <v>62.11</v>
      </c>
      <c r="E35" s="24">
        <f t="shared" si="0"/>
        <v>62.11</v>
      </c>
      <c r="F35" s="23"/>
      <c r="G35" s="57">
        <f t="shared" si="1"/>
        <v>0</v>
      </c>
      <c r="H35" s="52"/>
      <c r="I35" s="53"/>
    </row>
    <row r="36" spans="2:11" ht="16.5" thickBot="1" x14ac:dyDescent="0.35">
      <c r="B36" s="20" t="s">
        <v>19</v>
      </c>
      <c r="C36" s="21">
        <v>1</v>
      </c>
      <c r="D36" s="25">
        <v>22.25</v>
      </c>
      <c r="E36" s="24">
        <f t="shared" si="0"/>
        <v>22.25</v>
      </c>
      <c r="F36" s="23"/>
      <c r="G36" s="57">
        <f t="shared" si="1"/>
        <v>0</v>
      </c>
      <c r="H36" s="52"/>
      <c r="I36" s="53"/>
    </row>
    <row r="37" spans="2:11" ht="16.5" thickBot="1" x14ac:dyDescent="0.35">
      <c r="B37" s="20" t="s">
        <v>20</v>
      </c>
      <c r="C37" s="21">
        <v>3</v>
      </c>
      <c r="D37" s="25">
        <v>150</v>
      </c>
      <c r="E37" s="24">
        <f t="shared" si="0"/>
        <v>450</v>
      </c>
      <c r="F37" s="23"/>
      <c r="G37" s="57">
        <f t="shared" si="1"/>
        <v>0</v>
      </c>
      <c r="H37" s="52"/>
      <c r="I37" s="53"/>
    </row>
    <row r="38" spans="2:11" ht="16.5" thickBot="1" x14ac:dyDescent="0.35">
      <c r="B38" s="20" t="s">
        <v>21</v>
      </c>
      <c r="C38" s="21">
        <v>1</v>
      </c>
      <c r="D38" s="25">
        <v>185</v>
      </c>
      <c r="E38" s="24">
        <f t="shared" si="0"/>
        <v>185</v>
      </c>
      <c r="F38" s="23"/>
      <c r="G38" s="57">
        <f>IF(F38&gt;D38,"error",C38*F38)</f>
        <v>0</v>
      </c>
      <c r="H38" s="52"/>
      <c r="I38" s="53"/>
    </row>
    <row r="39" spans="2:11" ht="16.5" thickBot="1" x14ac:dyDescent="0.35">
      <c r="B39" s="20" t="s">
        <v>22</v>
      </c>
      <c r="C39" s="21">
        <v>10</v>
      </c>
      <c r="D39" s="25">
        <v>345</v>
      </c>
      <c r="E39" s="24">
        <f t="shared" si="0"/>
        <v>3450</v>
      </c>
      <c r="F39" s="23"/>
      <c r="G39" s="57">
        <f t="shared" si="1"/>
        <v>0</v>
      </c>
      <c r="H39" s="52"/>
      <c r="I39" s="53"/>
    </row>
    <row r="40" spans="2:11" ht="16.5" thickBot="1" x14ac:dyDescent="0.35">
      <c r="B40" s="20" t="s">
        <v>23</v>
      </c>
      <c r="C40" s="21">
        <v>1</v>
      </c>
      <c r="D40" s="25">
        <v>90</v>
      </c>
      <c r="E40" s="24">
        <f t="shared" si="0"/>
        <v>90</v>
      </c>
      <c r="F40" s="23"/>
      <c r="G40" s="57">
        <f t="shared" si="1"/>
        <v>0</v>
      </c>
      <c r="H40" s="52"/>
      <c r="I40" s="53"/>
    </row>
    <row r="41" spans="2:11" ht="16.5" thickBot="1" x14ac:dyDescent="0.35">
      <c r="B41" s="20" t="s">
        <v>24</v>
      </c>
      <c r="C41" s="21">
        <v>1</v>
      </c>
      <c r="D41" s="25">
        <v>105</v>
      </c>
      <c r="E41" s="24">
        <f t="shared" si="0"/>
        <v>105</v>
      </c>
      <c r="F41" s="23"/>
      <c r="G41" s="57">
        <f t="shared" si="1"/>
        <v>0</v>
      </c>
      <c r="H41" s="52"/>
      <c r="I41" s="53"/>
    </row>
    <row r="42" spans="2:11" ht="16.5" thickBot="1" x14ac:dyDescent="0.35">
      <c r="B42" s="20" t="s">
        <v>25</v>
      </c>
      <c r="C42" s="21">
        <v>1</v>
      </c>
      <c r="D42" s="25">
        <v>15</v>
      </c>
      <c r="E42" s="24">
        <f t="shared" si="0"/>
        <v>15</v>
      </c>
      <c r="F42" s="23"/>
      <c r="G42" s="57">
        <f t="shared" si="1"/>
        <v>0</v>
      </c>
      <c r="H42" s="52"/>
      <c r="I42" s="53"/>
    </row>
    <row r="43" spans="2:11" ht="16.5" thickBot="1" x14ac:dyDescent="0.35">
      <c r="B43" s="20" t="s">
        <v>26</v>
      </c>
      <c r="C43" s="21">
        <v>1</v>
      </c>
      <c r="D43" s="25">
        <v>35</v>
      </c>
      <c r="E43" s="24">
        <f t="shared" si="0"/>
        <v>35</v>
      </c>
      <c r="F43" s="23"/>
      <c r="G43" s="57">
        <f t="shared" si="1"/>
        <v>0</v>
      </c>
      <c r="H43" s="52"/>
      <c r="I43" s="53"/>
    </row>
    <row r="44" spans="2:11" ht="16.5" thickBot="1" x14ac:dyDescent="0.35">
      <c r="B44" s="20" t="s">
        <v>27</v>
      </c>
      <c r="C44" s="21">
        <v>1</v>
      </c>
      <c r="D44" s="25">
        <v>200</v>
      </c>
      <c r="E44" s="24">
        <f t="shared" si="0"/>
        <v>200</v>
      </c>
      <c r="F44" s="23"/>
      <c r="G44" s="57">
        <f t="shared" si="1"/>
        <v>0</v>
      </c>
      <c r="H44" s="52"/>
      <c r="I44" s="53"/>
    </row>
    <row r="45" spans="2:11" ht="16.5" thickBot="1" x14ac:dyDescent="0.35">
      <c r="B45" s="26" t="s">
        <v>28</v>
      </c>
      <c r="C45" s="27"/>
      <c r="D45" s="27"/>
      <c r="E45" s="27"/>
      <c r="F45" s="70"/>
      <c r="G45" s="58"/>
      <c r="H45" s="52"/>
      <c r="I45" s="54"/>
    </row>
    <row r="46" spans="2:11" ht="16.5" thickBot="1" x14ac:dyDescent="0.35">
      <c r="B46" s="28" t="s">
        <v>29</v>
      </c>
      <c r="C46" s="28"/>
      <c r="D46" s="29"/>
      <c r="E46" s="30"/>
      <c r="F46" s="68"/>
      <c r="G46" s="59">
        <f t="shared" ref="G46:G75" si="2">IF(F46&gt;D46,"error",C46*F46)</f>
        <v>0</v>
      </c>
      <c r="H46" s="52"/>
      <c r="I46" s="54"/>
    </row>
    <row r="47" spans="2:11" ht="16.5" thickBot="1" x14ac:dyDescent="0.35">
      <c r="B47" s="32" t="s">
        <v>30</v>
      </c>
      <c r="C47" s="33">
        <v>1</v>
      </c>
      <c r="D47" s="40">
        <v>274.2</v>
      </c>
      <c r="E47" s="22">
        <f t="shared" ref="E47:E55" si="3">D47*C47</f>
        <v>274.2</v>
      </c>
      <c r="F47" s="23"/>
      <c r="G47" s="57">
        <f t="shared" si="2"/>
        <v>0</v>
      </c>
      <c r="H47" s="52"/>
      <c r="I47" s="53"/>
      <c r="K47" s="34"/>
    </row>
    <row r="48" spans="2:11" ht="16.5" thickBot="1" x14ac:dyDescent="0.35">
      <c r="B48" s="32" t="s">
        <v>31</v>
      </c>
      <c r="C48" s="35">
        <v>1</v>
      </c>
      <c r="D48" s="40">
        <v>285.85000000000002</v>
      </c>
      <c r="E48" s="22">
        <f t="shared" si="3"/>
        <v>285.85000000000002</v>
      </c>
      <c r="F48" s="23"/>
      <c r="G48" s="57">
        <f t="shared" si="2"/>
        <v>0</v>
      </c>
      <c r="H48" s="52"/>
      <c r="I48" s="53"/>
      <c r="K48" s="34"/>
    </row>
    <row r="49" spans="1:11" ht="16.5" thickBot="1" x14ac:dyDescent="0.35">
      <c r="B49" s="32" t="s">
        <v>32</v>
      </c>
      <c r="C49" s="35">
        <v>1</v>
      </c>
      <c r="D49" s="40">
        <v>361.53</v>
      </c>
      <c r="E49" s="22">
        <f t="shared" si="3"/>
        <v>361.53</v>
      </c>
      <c r="F49" s="23"/>
      <c r="G49" s="57">
        <f t="shared" si="2"/>
        <v>0</v>
      </c>
      <c r="H49" s="52"/>
      <c r="I49" s="53"/>
      <c r="K49" s="34"/>
    </row>
    <row r="50" spans="1:11" ht="16.5" thickBot="1" x14ac:dyDescent="0.35">
      <c r="B50" s="32" t="s">
        <v>33</v>
      </c>
      <c r="C50" s="35">
        <v>1</v>
      </c>
      <c r="D50" s="40">
        <v>532.11</v>
      </c>
      <c r="E50" s="22">
        <f t="shared" si="3"/>
        <v>532.11</v>
      </c>
      <c r="F50" s="23"/>
      <c r="G50" s="57">
        <f t="shared" si="2"/>
        <v>0</v>
      </c>
      <c r="H50" s="52"/>
      <c r="I50" s="53"/>
      <c r="K50" s="34"/>
    </row>
    <row r="51" spans="1:11" ht="16.5" thickBot="1" x14ac:dyDescent="0.35">
      <c r="B51" s="32" t="s">
        <v>34</v>
      </c>
      <c r="C51" s="35">
        <v>1</v>
      </c>
      <c r="D51" s="40">
        <v>722.49</v>
      </c>
      <c r="E51" s="22">
        <f t="shared" si="3"/>
        <v>722.49</v>
      </c>
      <c r="F51" s="23"/>
      <c r="G51" s="57">
        <f t="shared" si="2"/>
        <v>0</v>
      </c>
      <c r="H51" s="52"/>
      <c r="I51" s="53"/>
      <c r="K51" s="34"/>
    </row>
    <row r="52" spans="1:11" ht="16.5" thickBot="1" x14ac:dyDescent="0.35">
      <c r="B52" s="32" t="s">
        <v>35</v>
      </c>
      <c r="C52" s="35">
        <v>1</v>
      </c>
      <c r="D52" s="40">
        <v>969.34</v>
      </c>
      <c r="E52" s="22">
        <f t="shared" si="3"/>
        <v>969.34</v>
      </c>
      <c r="F52" s="23"/>
      <c r="G52" s="57">
        <f t="shared" si="2"/>
        <v>0</v>
      </c>
      <c r="H52" s="52"/>
      <c r="I52" s="53"/>
      <c r="K52" s="34"/>
    </row>
    <row r="53" spans="1:11" ht="16.5" thickBot="1" x14ac:dyDescent="0.35">
      <c r="B53" s="32" t="s">
        <v>36</v>
      </c>
      <c r="C53" s="35">
        <v>1</v>
      </c>
      <c r="D53" s="40">
        <v>1295.3699999999999</v>
      </c>
      <c r="E53" s="22">
        <f t="shared" si="3"/>
        <v>1295.3699999999999</v>
      </c>
      <c r="F53" s="23"/>
      <c r="G53" s="57">
        <f t="shared" si="2"/>
        <v>0</v>
      </c>
      <c r="H53" s="52"/>
      <c r="I53" s="53"/>
      <c r="K53" s="34"/>
    </row>
    <row r="54" spans="1:11" ht="16.5" thickBot="1" x14ac:dyDescent="0.35">
      <c r="B54" s="32" t="s">
        <v>37</v>
      </c>
      <c r="C54" s="35">
        <v>1</v>
      </c>
      <c r="D54" s="40">
        <v>1666.81</v>
      </c>
      <c r="E54" s="24">
        <f t="shared" si="3"/>
        <v>1666.81</v>
      </c>
      <c r="F54" s="23"/>
      <c r="G54" s="57">
        <f t="shared" si="2"/>
        <v>0</v>
      </c>
      <c r="H54" s="52"/>
      <c r="I54" s="53"/>
      <c r="K54" s="34"/>
    </row>
    <row r="55" spans="1:11" ht="16.5" thickBot="1" x14ac:dyDescent="0.35">
      <c r="B55" s="32" t="s">
        <v>38</v>
      </c>
      <c r="C55" s="35">
        <v>1</v>
      </c>
      <c r="D55" s="40">
        <v>2126.5500000000002</v>
      </c>
      <c r="E55" s="24">
        <f t="shared" si="3"/>
        <v>2126.5500000000002</v>
      </c>
      <c r="F55" s="23"/>
      <c r="G55" s="57">
        <f t="shared" si="2"/>
        <v>0</v>
      </c>
      <c r="H55" s="52"/>
      <c r="I55" s="53"/>
      <c r="K55" s="34"/>
    </row>
    <row r="56" spans="1:11" ht="16.5" thickBot="1" x14ac:dyDescent="0.35">
      <c r="B56" s="28" t="s">
        <v>39</v>
      </c>
      <c r="C56" s="28"/>
      <c r="D56" s="28"/>
      <c r="E56" s="30"/>
      <c r="F56" s="69"/>
      <c r="G56" s="60">
        <f t="shared" si="2"/>
        <v>0</v>
      </c>
      <c r="H56" s="52"/>
      <c r="I56" s="55"/>
    </row>
    <row r="57" spans="1:11" ht="16.5" thickBot="1" x14ac:dyDescent="0.35">
      <c r="B57" s="32" t="s">
        <v>30</v>
      </c>
      <c r="C57" s="35">
        <v>1</v>
      </c>
      <c r="D57" s="40">
        <v>182.8</v>
      </c>
      <c r="E57" s="22">
        <f t="shared" ref="E57:E75" si="4">D57*C57</f>
        <v>182.8</v>
      </c>
      <c r="F57" s="23"/>
      <c r="G57" s="57">
        <f t="shared" si="2"/>
        <v>0</v>
      </c>
      <c r="H57" s="52"/>
      <c r="I57" s="53"/>
    </row>
    <row r="58" spans="1:11" ht="16.5" thickBot="1" x14ac:dyDescent="0.35">
      <c r="B58" s="32" t="s">
        <v>31</v>
      </c>
      <c r="C58" s="35">
        <v>1</v>
      </c>
      <c r="D58" s="40">
        <v>190.56</v>
      </c>
      <c r="E58" s="22">
        <f t="shared" si="4"/>
        <v>190.56</v>
      </c>
      <c r="F58" s="23"/>
      <c r="G58" s="57">
        <f t="shared" si="2"/>
        <v>0</v>
      </c>
      <c r="H58" s="52"/>
      <c r="I58" s="53"/>
    </row>
    <row r="59" spans="1:11" ht="16.5" thickBot="1" x14ac:dyDescent="0.35">
      <c r="B59" s="32" t="s">
        <v>32</v>
      </c>
      <c r="C59" s="35">
        <v>1</v>
      </c>
      <c r="D59" s="40">
        <v>241.02</v>
      </c>
      <c r="E59" s="22">
        <f t="shared" si="4"/>
        <v>241.02</v>
      </c>
      <c r="F59" s="23"/>
      <c r="G59" s="57">
        <f t="shared" si="2"/>
        <v>0</v>
      </c>
      <c r="H59" s="52"/>
      <c r="I59" s="53"/>
    </row>
    <row r="60" spans="1:11" ht="16.5" thickBot="1" x14ac:dyDescent="0.35">
      <c r="A60" s="37"/>
      <c r="B60" s="32" t="s">
        <v>33</v>
      </c>
      <c r="C60" s="35">
        <v>1</v>
      </c>
      <c r="D60" s="40">
        <v>354.74</v>
      </c>
      <c r="E60" s="22">
        <f t="shared" si="4"/>
        <v>354.74</v>
      </c>
      <c r="F60" s="23"/>
      <c r="G60" s="57">
        <f t="shared" si="2"/>
        <v>0</v>
      </c>
      <c r="H60" s="52"/>
      <c r="I60" s="53"/>
    </row>
    <row r="61" spans="1:11" ht="16.5" thickBot="1" x14ac:dyDescent="0.35">
      <c r="A61" s="37"/>
      <c r="B61" s="32" t="s">
        <v>34</v>
      </c>
      <c r="C61" s="35">
        <v>1</v>
      </c>
      <c r="D61" s="40">
        <v>481.66</v>
      </c>
      <c r="E61" s="22">
        <f t="shared" si="4"/>
        <v>481.66</v>
      </c>
      <c r="F61" s="23"/>
      <c r="G61" s="57">
        <f t="shared" si="2"/>
        <v>0</v>
      </c>
      <c r="H61" s="52"/>
      <c r="I61" s="53"/>
    </row>
    <row r="62" spans="1:11" ht="16.5" thickBot="1" x14ac:dyDescent="0.35">
      <c r="A62" s="37"/>
      <c r="B62" s="32" t="s">
        <v>35</v>
      </c>
      <c r="C62" s="35">
        <v>1</v>
      </c>
      <c r="D62" s="40">
        <v>646.23</v>
      </c>
      <c r="E62" s="22">
        <f t="shared" si="4"/>
        <v>646.23</v>
      </c>
      <c r="F62" s="23"/>
      <c r="G62" s="57">
        <f t="shared" si="2"/>
        <v>0</v>
      </c>
      <c r="H62" s="52"/>
      <c r="I62" s="53"/>
    </row>
    <row r="63" spans="1:11" ht="16.5" thickBot="1" x14ac:dyDescent="0.35">
      <c r="A63" s="37"/>
      <c r="B63" s="32" t="s">
        <v>36</v>
      </c>
      <c r="C63" s="35">
        <v>1</v>
      </c>
      <c r="D63" s="40">
        <v>863.58</v>
      </c>
      <c r="E63" s="22">
        <f t="shared" si="4"/>
        <v>863.58</v>
      </c>
      <c r="F63" s="23"/>
      <c r="G63" s="57">
        <f t="shared" si="2"/>
        <v>0</v>
      </c>
      <c r="H63" s="52"/>
      <c r="I63" s="53"/>
    </row>
    <row r="64" spans="1:11" ht="16.5" thickBot="1" x14ac:dyDescent="0.35">
      <c r="A64" s="37"/>
      <c r="B64" s="32" t="s">
        <v>37</v>
      </c>
      <c r="C64" s="35">
        <v>1</v>
      </c>
      <c r="D64" s="40">
        <v>1111.2</v>
      </c>
      <c r="E64" s="22">
        <f t="shared" si="4"/>
        <v>1111.2</v>
      </c>
      <c r="F64" s="23"/>
      <c r="G64" s="57">
        <f t="shared" si="2"/>
        <v>0</v>
      </c>
      <c r="H64" s="52"/>
      <c r="I64" s="53"/>
    </row>
    <row r="65" spans="1:9" ht="16.5" thickBot="1" x14ac:dyDescent="0.35">
      <c r="A65" s="37"/>
      <c r="B65" s="32" t="s">
        <v>38</v>
      </c>
      <c r="C65" s="35">
        <v>1</v>
      </c>
      <c r="D65" s="40">
        <v>1417.69</v>
      </c>
      <c r="E65" s="22">
        <f t="shared" si="4"/>
        <v>1417.69</v>
      </c>
      <c r="F65" s="23"/>
      <c r="G65" s="57">
        <f t="shared" si="2"/>
        <v>0</v>
      </c>
      <c r="H65" s="52"/>
      <c r="I65" s="53"/>
    </row>
    <row r="66" spans="1:9" ht="16.5" thickBot="1" x14ac:dyDescent="0.35">
      <c r="A66" s="37"/>
      <c r="B66" s="28" t="s">
        <v>40</v>
      </c>
      <c r="C66" s="28"/>
      <c r="D66" s="28"/>
      <c r="E66" s="38">
        <f t="shared" si="4"/>
        <v>0</v>
      </c>
      <c r="F66" s="69"/>
      <c r="G66" s="60">
        <f t="shared" si="2"/>
        <v>0</v>
      </c>
      <c r="H66" s="52"/>
      <c r="I66" s="55"/>
    </row>
    <row r="67" spans="1:9" ht="16.5" thickBot="1" x14ac:dyDescent="0.35">
      <c r="A67" s="37"/>
      <c r="B67" s="32" t="s">
        <v>30</v>
      </c>
      <c r="C67" s="33">
        <v>1</v>
      </c>
      <c r="D67" s="40">
        <v>175</v>
      </c>
      <c r="E67" s="22">
        <f t="shared" si="4"/>
        <v>175</v>
      </c>
      <c r="F67" s="23"/>
      <c r="G67" s="57">
        <f t="shared" si="2"/>
        <v>0</v>
      </c>
      <c r="H67" s="52"/>
      <c r="I67" s="53"/>
    </row>
    <row r="68" spans="1:9" ht="16.5" thickBot="1" x14ac:dyDescent="0.35">
      <c r="A68" s="37"/>
      <c r="B68" s="32" t="s">
        <v>31</v>
      </c>
      <c r="C68" s="35">
        <v>1</v>
      </c>
      <c r="D68" s="40">
        <v>200</v>
      </c>
      <c r="E68" s="22">
        <f t="shared" si="4"/>
        <v>200</v>
      </c>
      <c r="F68" s="23"/>
      <c r="G68" s="57">
        <f t="shared" si="2"/>
        <v>0</v>
      </c>
      <c r="H68" s="52"/>
      <c r="I68" s="53"/>
    </row>
    <row r="69" spans="1:9" ht="16.5" thickBot="1" x14ac:dyDescent="0.35">
      <c r="A69" s="37"/>
      <c r="B69" s="32" t="s">
        <v>32</v>
      </c>
      <c r="C69" s="35">
        <v>1</v>
      </c>
      <c r="D69" s="40">
        <v>203</v>
      </c>
      <c r="E69" s="22">
        <f t="shared" si="4"/>
        <v>203</v>
      </c>
      <c r="F69" s="23"/>
      <c r="G69" s="57">
        <f t="shared" si="2"/>
        <v>0</v>
      </c>
      <c r="H69" s="52"/>
      <c r="I69" s="53"/>
    </row>
    <row r="70" spans="1:9" ht="16.5" thickBot="1" x14ac:dyDescent="0.35">
      <c r="A70" s="37"/>
      <c r="B70" s="32" t="s">
        <v>33</v>
      </c>
      <c r="C70" s="35">
        <v>1</v>
      </c>
      <c r="D70" s="40">
        <v>287</v>
      </c>
      <c r="E70" s="22">
        <f t="shared" si="4"/>
        <v>287</v>
      </c>
      <c r="F70" s="23"/>
      <c r="G70" s="57">
        <f t="shared" si="2"/>
        <v>0</v>
      </c>
      <c r="H70" s="52"/>
      <c r="I70" s="53"/>
    </row>
    <row r="71" spans="1:9" ht="16.5" thickBot="1" x14ac:dyDescent="0.35">
      <c r="B71" s="32" t="s">
        <v>34</v>
      </c>
      <c r="C71" s="35">
        <v>1</v>
      </c>
      <c r="D71" s="40">
        <v>373.72</v>
      </c>
      <c r="E71" s="22">
        <f t="shared" si="4"/>
        <v>373.72</v>
      </c>
      <c r="F71" s="23"/>
      <c r="G71" s="57">
        <f t="shared" si="2"/>
        <v>0</v>
      </c>
      <c r="H71" s="52"/>
      <c r="I71" s="53"/>
    </row>
    <row r="72" spans="1:9" ht="16.5" thickBot="1" x14ac:dyDescent="0.35">
      <c r="B72" s="32" t="s">
        <v>35</v>
      </c>
      <c r="C72" s="35">
        <v>1</v>
      </c>
      <c r="D72" s="40">
        <v>500</v>
      </c>
      <c r="E72" s="22">
        <f t="shared" si="4"/>
        <v>500</v>
      </c>
      <c r="F72" s="23"/>
      <c r="G72" s="57">
        <f t="shared" si="2"/>
        <v>0</v>
      </c>
      <c r="H72" s="52"/>
      <c r="I72" s="53"/>
    </row>
    <row r="73" spans="1:9" ht="16.5" thickBot="1" x14ac:dyDescent="0.35">
      <c r="B73" s="32" t="s">
        <v>36</v>
      </c>
      <c r="C73" s="35">
        <v>1</v>
      </c>
      <c r="D73" s="40">
        <v>556.91999999999996</v>
      </c>
      <c r="E73" s="22">
        <f>D73*C73</f>
        <v>556.91999999999996</v>
      </c>
      <c r="F73" s="23"/>
      <c r="G73" s="57">
        <f t="shared" si="2"/>
        <v>0</v>
      </c>
      <c r="H73" s="52"/>
      <c r="I73" s="53"/>
    </row>
    <row r="74" spans="1:9" ht="16.5" thickBot="1" x14ac:dyDescent="0.35">
      <c r="B74" s="32" t="s">
        <v>37</v>
      </c>
      <c r="C74" s="35">
        <v>1</v>
      </c>
      <c r="D74" s="40">
        <v>706.25</v>
      </c>
      <c r="E74" s="22">
        <f t="shared" si="4"/>
        <v>706.25</v>
      </c>
      <c r="F74" s="23"/>
      <c r="G74" s="57">
        <f t="shared" si="2"/>
        <v>0</v>
      </c>
      <c r="H74" s="52"/>
      <c r="I74" s="53"/>
    </row>
    <row r="75" spans="1:9" ht="16.5" thickBot="1" x14ac:dyDescent="0.35">
      <c r="B75" s="71" t="s">
        <v>38</v>
      </c>
      <c r="C75" s="35">
        <v>1</v>
      </c>
      <c r="D75" s="40">
        <v>706.25</v>
      </c>
      <c r="E75" s="22">
        <f t="shared" si="4"/>
        <v>706.25</v>
      </c>
      <c r="F75" s="23"/>
      <c r="G75" s="57">
        <f t="shared" si="2"/>
        <v>0</v>
      </c>
      <c r="H75" s="52"/>
      <c r="I75" s="52"/>
    </row>
    <row r="76" spans="1:9" ht="27" x14ac:dyDescent="0.3">
      <c r="B76" s="74" t="s">
        <v>51</v>
      </c>
      <c r="C76" s="39"/>
      <c r="D76" s="39"/>
      <c r="E76" s="40">
        <v>250</v>
      </c>
      <c r="F76" s="41"/>
      <c r="G76" s="40">
        <v>250</v>
      </c>
      <c r="H76" s="52"/>
      <c r="I76" s="54"/>
    </row>
    <row r="77" spans="1:9" ht="16.5" thickBot="1" x14ac:dyDescent="0.35">
      <c r="B77" s="75" t="s">
        <v>41</v>
      </c>
      <c r="C77" s="39"/>
      <c r="D77" s="39"/>
      <c r="E77" s="40">
        <v>250</v>
      </c>
      <c r="F77" s="41"/>
      <c r="G77" s="40">
        <v>250</v>
      </c>
      <c r="H77" s="52"/>
      <c r="I77" s="54"/>
    </row>
    <row r="78" spans="1:9" ht="16.5" thickBot="1" x14ac:dyDescent="0.35">
      <c r="B78" s="42" t="s">
        <v>42</v>
      </c>
      <c r="C78" s="37"/>
      <c r="E78" s="43">
        <f>SUM(E21:E77)</f>
        <v>31299.870000000003</v>
      </c>
      <c r="F78" s="44"/>
      <c r="G78" s="43">
        <f>SUM(G21:G77)</f>
        <v>500</v>
      </c>
      <c r="H78" s="52"/>
      <c r="I78" s="54"/>
    </row>
    <row r="79" spans="1:9" x14ac:dyDescent="0.3">
      <c r="B79" s="1"/>
      <c r="E79" s="45"/>
    </row>
    <row r="80" spans="1:9" x14ac:dyDescent="0.3">
      <c r="B80" s="1"/>
      <c r="E80" s="45"/>
    </row>
    <row r="81" spans="1:5" x14ac:dyDescent="0.3">
      <c r="B81" s="1"/>
      <c r="E81" s="45"/>
    </row>
    <row r="82" spans="1:5" x14ac:dyDescent="0.3">
      <c r="B82" s="46" t="s">
        <v>50</v>
      </c>
      <c r="C82" s="6"/>
    </row>
    <row r="84" spans="1:5" x14ac:dyDescent="0.3">
      <c r="C84" s="47"/>
    </row>
    <row r="85" spans="1:5" x14ac:dyDescent="0.3">
      <c r="B85" s="48" t="s">
        <v>43</v>
      </c>
      <c r="C85" s="47"/>
    </row>
    <row r="86" spans="1:5" x14ac:dyDescent="0.3">
      <c r="B86" s="47" t="s">
        <v>44</v>
      </c>
    </row>
    <row r="87" spans="1:5" x14ac:dyDescent="0.3">
      <c r="A87" s="49"/>
      <c r="B87" s="49"/>
      <c r="C87" s="49"/>
    </row>
    <row r="88" spans="1:5" x14ac:dyDescent="0.3">
      <c r="B88" s="1"/>
    </row>
    <row r="89" spans="1:5" x14ac:dyDescent="0.3">
      <c r="B89" s="1"/>
    </row>
    <row r="90" spans="1:5" x14ac:dyDescent="0.3">
      <c r="B90" s="1"/>
    </row>
    <row r="91" spans="1:5" x14ac:dyDescent="0.3">
      <c r="B91" s="1"/>
    </row>
    <row r="92" spans="1:5" x14ac:dyDescent="0.3">
      <c r="B92" s="1"/>
    </row>
    <row r="93" spans="1:5" x14ac:dyDescent="0.3">
      <c r="B93" s="1"/>
    </row>
    <row r="94" spans="1:5" x14ac:dyDescent="0.3">
      <c r="B94" s="1"/>
    </row>
    <row r="95" spans="1:5" x14ac:dyDescent="0.3">
      <c r="B95" s="1"/>
    </row>
    <row r="96" spans="1:5" x14ac:dyDescent="0.3">
      <c r="B96" s="1"/>
    </row>
    <row r="97" spans="2:2" x14ac:dyDescent="0.3">
      <c r="B97" s="1"/>
    </row>
    <row r="98" spans="2:2" x14ac:dyDescent="0.3">
      <c r="B98" s="1"/>
    </row>
    <row r="99" spans="2:2" x14ac:dyDescent="0.3">
      <c r="B99" s="1"/>
    </row>
    <row r="100" spans="2:2" x14ac:dyDescent="0.3">
      <c r="B100" s="1"/>
    </row>
    <row r="101" spans="2:2" x14ac:dyDescent="0.3">
      <c r="B101" s="1"/>
    </row>
    <row r="102" spans="2:2" x14ac:dyDescent="0.3">
      <c r="B102" s="1"/>
    </row>
    <row r="103" spans="2:2" x14ac:dyDescent="0.3">
      <c r="B103" s="1"/>
    </row>
    <row r="104" spans="2:2" x14ac:dyDescent="0.3">
      <c r="B104" s="1"/>
    </row>
    <row r="105" spans="2:2" x14ac:dyDescent="0.3">
      <c r="B105" s="1"/>
    </row>
    <row r="106" spans="2:2" x14ac:dyDescent="0.3">
      <c r="B106" s="1"/>
    </row>
    <row r="107" spans="2:2" x14ac:dyDescent="0.3">
      <c r="B107" s="1"/>
    </row>
    <row r="108" spans="2:2" x14ac:dyDescent="0.3">
      <c r="B108" s="1"/>
    </row>
    <row r="109" spans="2:2" x14ac:dyDescent="0.3">
      <c r="B109" s="1"/>
    </row>
    <row r="110" spans="2:2" x14ac:dyDescent="0.3">
      <c r="B110" s="1"/>
    </row>
    <row r="111" spans="2:2" x14ac:dyDescent="0.3">
      <c r="B111" s="1"/>
    </row>
    <row r="112" spans="2:2" x14ac:dyDescent="0.3">
      <c r="B112" s="1"/>
    </row>
    <row r="113" spans="1:2" x14ac:dyDescent="0.3">
      <c r="B113" s="1"/>
    </row>
    <row r="114" spans="1:2" x14ac:dyDescent="0.3">
      <c r="B114" s="1"/>
    </row>
    <row r="115" spans="1:2" x14ac:dyDescent="0.3">
      <c r="B115" s="1"/>
    </row>
    <row r="116" spans="1:2" x14ac:dyDescent="0.3">
      <c r="B116" s="1"/>
    </row>
    <row r="117" spans="1:2" x14ac:dyDescent="0.3">
      <c r="B117" s="1"/>
    </row>
    <row r="118" spans="1:2" x14ac:dyDescent="0.3">
      <c r="B118" s="1"/>
    </row>
    <row r="119" spans="1:2" x14ac:dyDescent="0.3">
      <c r="B119" s="1"/>
    </row>
    <row r="120" spans="1:2" x14ac:dyDescent="0.3">
      <c r="B120" s="1"/>
    </row>
    <row r="121" spans="1:2" x14ac:dyDescent="0.3">
      <c r="B121" s="1"/>
    </row>
    <row r="122" spans="1:2" x14ac:dyDescent="0.3">
      <c r="B122" s="1"/>
    </row>
    <row r="123" spans="1:2" x14ac:dyDescent="0.3">
      <c r="B123" s="1"/>
    </row>
    <row r="124" spans="1:2" x14ac:dyDescent="0.3">
      <c r="B124" s="1"/>
    </row>
    <row r="125" spans="1:2" x14ac:dyDescent="0.3">
      <c r="A125" s="37"/>
      <c r="B125" s="37"/>
    </row>
    <row r="126" spans="1:2" x14ac:dyDescent="0.3">
      <c r="A126" s="37"/>
      <c r="B126" s="37"/>
    </row>
    <row r="127" spans="1:2" x14ac:dyDescent="0.3">
      <c r="A127" s="37"/>
      <c r="B127" s="37"/>
    </row>
    <row r="128" spans="1:2" x14ac:dyDescent="0.3">
      <c r="A128" s="37"/>
      <c r="B128" s="37"/>
    </row>
    <row r="129" spans="1:2" x14ac:dyDescent="0.3">
      <c r="A129" s="37"/>
      <c r="B129" s="37"/>
    </row>
    <row r="130" spans="1:2" x14ac:dyDescent="0.3">
      <c r="A130" s="37"/>
      <c r="B130" s="37"/>
    </row>
    <row r="131" spans="1:2" x14ac:dyDescent="0.3">
      <c r="A131" s="37"/>
      <c r="B131" s="37"/>
    </row>
    <row r="132" spans="1:2" x14ac:dyDescent="0.3">
      <c r="A132" s="37"/>
      <c r="B132" s="37"/>
    </row>
    <row r="133" spans="1:2" x14ac:dyDescent="0.3">
      <c r="A133" s="37"/>
      <c r="B133" s="37"/>
    </row>
    <row r="134" spans="1:2" x14ac:dyDescent="0.3">
      <c r="A134" s="37"/>
      <c r="B134" s="37"/>
    </row>
    <row r="135" spans="1:2" x14ac:dyDescent="0.3">
      <c r="A135" s="37"/>
      <c r="B135" s="37"/>
    </row>
    <row r="136" spans="1:2" x14ac:dyDescent="0.3">
      <c r="A136" s="37"/>
      <c r="B136" s="37"/>
    </row>
    <row r="137" spans="1:2" x14ac:dyDescent="0.3">
      <c r="B137" s="1"/>
    </row>
    <row r="138" spans="1:2" x14ac:dyDescent="0.3">
      <c r="B138" s="1"/>
    </row>
    <row r="139" spans="1:2" x14ac:dyDescent="0.3">
      <c r="B139" s="1"/>
    </row>
    <row r="140" spans="1:2" x14ac:dyDescent="0.3">
      <c r="B140" s="1"/>
    </row>
    <row r="141" spans="1:2" x14ac:dyDescent="0.3">
      <c r="B141" s="1"/>
    </row>
    <row r="142" spans="1:2" x14ac:dyDescent="0.3">
      <c r="B142" s="1"/>
    </row>
    <row r="143" spans="1:2" x14ac:dyDescent="0.3">
      <c r="B143" s="1"/>
    </row>
    <row r="144" spans="1:2" x14ac:dyDescent="0.3">
      <c r="B144" s="1"/>
    </row>
    <row r="145" spans="2:2" x14ac:dyDescent="0.3">
      <c r="B145" s="1"/>
    </row>
    <row r="146" spans="2:2" x14ac:dyDescent="0.3">
      <c r="B146" s="1"/>
    </row>
    <row r="147" spans="2:2" x14ac:dyDescent="0.3">
      <c r="B147" s="1"/>
    </row>
    <row r="148" spans="2:2" x14ac:dyDescent="0.3">
      <c r="B148" s="1"/>
    </row>
    <row r="149" spans="2:2" x14ac:dyDescent="0.3">
      <c r="B149" s="1"/>
    </row>
    <row r="150" spans="2:2" x14ac:dyDescent="0.3">
      <c r="B150" s="1"/>
    </row>
    <row r="151" spans="2:2" x14ac:dyDescent="0.3">
      <c r="B151" s="1"/>
    </row>
    <row r="152" spans="2:2" x14ac:dyDescent="0.3">
      <c r="B152" s="1"/>
    </row>
    <row r="153" spans="2:2" x14ac:dyDescent="0.3">
      <c r="B153" s="1"/>
    </row>
    <row r="154" spans="2:2" x14ac:dyDescent="0.3">
      <c r="B154" s="1"/>
    </row>
    <row r="155" spans="2:2" x14ac:dyDescent="0.3">
      <c r="B155" s="1"/>
    </row>
    <row r="156" spans="2:2" x14ac:dyDescent="0.3">
      <c r="B156" s="1"/>
    </row>
    <row r="157" spans="2:2" x14ac:dyDescent="0.3">
      <c r="B157" s="1"/>
    </row>
    <row r="158" spans="2:2" x14ac:dyDescent="0.3">
      <c r="B158" s="1"/>
    </row>
    <row r="159" spans="2:2" x14ac:dyDescent="0.3">
      <c r="B159" s="1"/>
    </row>
    <row r="160" spans="2:2" x14ac:dyDescent="0.3">
      <c r="B160" s="1"/>
    </row>
    <row r="161" spans="2:2" x14ac:dyDescent="0.3">
      <c r="B161" s="1"/>
    </row>
    <row r="162" spans="2:2" x14ac:dyDescent="0.3">
      <c r="B162" s="1"/>
    </row>
    <row r="163" spans="2:2" x14ac:dyDescent="0.3">
      <c r="B163" s="1"/>
    </row>
    <row r="164" spans="2:2" x14ac:dyDescent="0.3">
      <c r="B164" s="1"/>
    </row>
    <row r="165" spans="2:2" x14ac:dyDescent="0.3">
      <c r="B165" s="1"/>
    </row>
    <row r="166" spans="2:2" x14ac:dyDescent="0.3">
      <c r="B166" s="1"/>
    </row>
    <row r="167" spans="2:2" x14ac:dyDescent="0.3">
      <c r="B167" s="1"/>
    </row>
    <row r="168" spans="2:2" x14ac:dyDescent="0.3">
      <c r="B168" s="1"/>
    </row>
    <row r="169" spans="2:2" x14ac:dyDescent="0.3">
      <c r="B169" s="1"/>
    </row>
    <row r="170" spans="2:2" x14ac:dyDescent="0.3">
      <c r="B170" s="1"/>
    </row>
    <row r="171" spans="2:2" x14ac:dyDescent="0.3">
      <c r="B171" s="1"/>
    </row>
    <row r="172" spans="2:2" x14ac:dyDescent="0.3">
      <c r="B172" s="1"/>
    </row>
    <row r="173" spans="2:2" x14ac:dyDescent="0.3">
      <c r="B173" s="1"/>
    </row>
    <row r="174" spans="2:2" x14ac:dyDescent="0.3">
      <c r="B174" s="1"/>
    </row>
    <row r="175" spans="2:2" x14ac:dyDescent="0.3">
      <c r="B175" s="1"/>
    </row>
    <row r="176" spans="2:2" x14ac:dyDescent="0.3">
      <c r="B176" s="1"/>
    </row>
    <row r="177" spans="2:3" x14ac:dyDescent="0.3">
      <c r="B177" s="1"/>
    </row>
    <row r="178" spans="2:3" x14ac:dyDescent="0.3">
      <c r="B178" s="1"/>
    </row>
    <row r="179" spans="2:3" x14ac:dyDescent="0.3">
      <c r="B179" s="1"/>
    </row>
    <row r="180" spans="2:3" x14ac:dyDescent="0.3">
      <c r="B180" s="1"/>
    </row>
    <row r="181" spans="2:3" x14ac:dyDescent="0.3">
      <c r="B181" s="1"/>
    </row>
    <row r="182" spans="2:3" x14ac:dyDescent="0.3">
      <c r="B182" s="1"/>
    </row>
    <row r="183" spans="2:3" x14ac:dyDescent="0.3">
      <c r="B183" s="1"/>
    </row>
    <row r="184" spans="2:3" x14ac:dyDescent="0.3">
      <c r="B184" s="1"/>
    </row>
    <row r="185" spans="2:3" x14ac:dyDescent="0.3">
      <c r="B185" s="1"/>
    </row>
    <row r="186" spans="2:3" x14ac:dyDescent="0.3">
      <c r="B186" s="1"/>
    </row>
    <row r="187" spans="2:3" x14ac:dyDescent="0.3">
      <c r="B187" s="1"/>
    </row>
    <row r="188" spans="2:3" x14ac:dyDescent="0.3">
      <c r="B188" s="1"/>
    </row>
    <row r="190" spans="2:3" x14ac:dyDescent="0.3">
      <c r="B190" s="46" t="s">
        <v>45</v>
      </c>
    </row>
    <row r="191" spans="2:3" x14ac:dyDescent="0.3">
      <c r="C191" s="6"/>
    </row>
    <row r="195" spans="2:3" x14ac:dyDescent="0.3">
      <c r="B195" s="48" t="s">
        <v>46</v>
      </c>
      <c r="C195" s="47"/>
    </row>
    <row r="196" spans="2:3" x14ac:dyDescent="0.3">
      <c r="B196" s="47" t="s">
        <v>44</v>
      </c>
    </row>
  </sheetData>
  <conditionalFormatting sqref="F1:F24 F26:F1048576">
    <cfRule type="expression" dxfId="22" priority="6">
      <formula>F57&gt;D57</formula>
    </cfRule>
  </conditionalFormatting>
  <conditionalFormatting sqref="F26:F44">
    <cfRule type="expression" dxfId="21" priority="5">
      <formula>F26&gt;D26</formula>
    </cfRule>
  </conditionalFormatting>
  <conditionalFormatting sqref="F47:F55">
    <cfRule type="expression" dxfId="20" priority="4">
      <formula>F47&gt;D47</formula>
    </cfRule>
  </conditionalFormatting>
  <conditionalFormatting sqref="F57:F65">
    <cfRule type="expression" dxfId="19" priority="3">
      <formula>F57&gt;D57</formula>
    </cfRule>
  </conditionalFormatting>
  <conditionalFormatting sqref="F67:F75">
    <cfRule type="expression" dxfId="18" priority="2">
      <formula>F67&gt;D67</formula>
    </cfRule>
  </conditionalFormatting>
  <conditionalFormatting sqref="F76:F77">
    <cfRule type="expression" dxfId="17" priority="1">
      <formula>F76&gt;D77</formula>
    </cfRule>
  </conditionalFormatting>
  <pageMargins left="0.7" right="0.7" top="0.75" bottom="0.75" header="0.3" footer="0.3"/>
  <pageSetup paperSize="9" orientation="portrait" horizontalDpi="4294967293" verticalDpi="4294967293"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487498-C4FA-4BC2-93FF-88D3C5084ED8}">
  <dimension ref="A1:H90"/>
  <sheetViews>
    <sheetView showGridLines="0" workbookViewId="0">
      <selection activeCell="B76" sqref="B76"/>
    </sheetView>
  </sheetViews>
  <sheetFormatPr baseColWidth="10" defaultRowHeight="15" x14ac:dyDescent="0.25"/>
  <cols>
    <col min="1" max="1" width="3.7109375" customWidth="1"/>
    <col min="2" max="2" width="57.7109375" customWidth="1"/>
    <col min="3" max="3" width="14.5703125" customWidth="1"/>
    <col min="4" max="4" width="14.140625" customWidth="1"/>
    <col min="5" max="5" width="14.28515625" customWidth="1"/>
    <col min="6" max="6" width="14.85546875" customWidth="1"/>
    <col min="7" max="7" width="19.42578125" customWidth="1"/>
  </cols>
  <sheetData>
    <row r="1" spans="1:8" ht="15.75" x14ac:dyDescent="0.3">
      <c r="A1" s="1"/>
      <c r="B1" s="2"/>
      <c r="C1" s="3"/>
      <c r="D1" s="4"/>
      <c r="E1" s="4"/>
      <c r="F1" s="4"/>
      <c r="G1" s="4"/>
      <c r="H1" s="5"/>
    </row>
    <row r="2" spans="1:8" ht="15.75" x14ac:dyDescent="0.3">
      <c r="A2" s="6"/>
      <c r="B2" s="7" t="s">
        <v>0</v>
      </c>
      <c r="C2" s="6"/>
      <c r="D2" s="4"/>
      <c r="E2" s="4"/>
      <c r="F2" s="4"/>
      <c r="G2" s="4"/>
      <c r="H2" s="5"/>
    </row>
    <row r="3" spans="1:8" ht="16.5" thickBot="1" x14ac:dyDescent="0.35">
      <c r="A3" s="6"/>
      <c r="B3" s="6"/>
      <c r="C3" s="6"/>
      <c r="D3" s="4"/>
      <c r="E3" s="4"/>
      <c r="F3" s="4"/>
      <c r="G3" s="4"/>
      <c r="H3" s="5"/>
    </row>
    <row r="4" spans="1:8" ht="16.5" thickBot="1" x14ac:dyDescent="0.35">
      <c r="A4" s="1"/>
      <c r="B4" s="62" t="s">
        <v>1</v>
      </c>
      <c r="C4" s="9"/>
      <c r="D4" s="9"/>
      <c r="E4" s="9"/>
      <c r="F4" s="9"/>
      <c r="G4" s="10"/>
      <c r="H4" s="61"/>
    </row>
    <row r="5" spans="1:8" ht="15.75" x14ac:dyDescent="0.3">
      <c r="A5" s="1"/>
      <c r="B5" s="11"/>
      <c r="C5" s="12"/>
      <c r="D5" s="3"/>
      <c r="E5" s="12"/>
      <c r="F5" s="3"/>
      <c r="G5" s="12"/>
      <c r="H5" s="5"/>
    </row>
    <row r="6" spans="1:8" ht="15.75" x14ac:dyDescent="0.3">
      <c r="A6" s="1"/>
      <c r="B6" s="11"/>
      <c r="C6" s="12"/>
      <c r="D6" s="3"/>
      <c r="E6" s="12"/>
      <c r="F6" s="3"/>
      <c r="G6" s="12"/>
      <c r="H6" s="5"/>
    </row>
    <row r="7" spans="1:8" ht="15.75" x14ac:dyDescent="0.3">
      <c r="A7" s="1"/>
      <c r="B7" s="11"/>
      <c r="C7" s="12"/>
      <c r="D7" s="3"/>
      <c r="E7" s="12"/>
      <c r="F7" s="3"/>
      <c r="G7" s="12"/>
      <c r="H7" s="5"/>
    </row>
    <row r="8" spans="1:8" ht="15.75" x14ac:dyDescent="0.3">
      <c r="A8" s="1"/>
      <c r="B8" s="11"/>
      <c r="C8" s="12"/>
      <c r="D8" s="3"/>
      <c r="E8" s="12"/>
      <c r="F8" s="3"/>
      <c r="G8" s="12"/>
      <c r="H8" s="5"/>
    </row>
    <row r="9" spans="1:8" ht="15.75" x14ac:dyDescent="0.3">
      <c r="A9" s="1"/>
      <c r="B9" s="11"/>
      <c r="C9" s="12"/>
      <c r="D9" s="3"/>
      <c r="E9" s="12"/>
      <c r="F9" s="3"/>
      <c r="G9" s="12"/>
      <c r="H9" s="5"/>
    </row>
    <row r="10" spans="1:8" ht="15.75" x14ac:dyDescent="0.3">
      <c r="A10" s="1"/>
      <c r="B10" s="11"/>
      <c r="C10" s="12"/>
      <c r="D10" s="3"/>
      <c r="E10" s="12"/>
      <c r="F10" s="3"/>
      <c r="G10" s="12"/>
      <c r="H10" s="5"/>
    </row>
    <row r="11" spans="1:8" ht="15.75" x14ac:dyDescent="0.3">
      <c r="A11" s="1"/>
      <c r="B11" s="11"/>
      <c r="C11" s="12"/>
      <c r="D11" s="3"/>
      <c r="E11" s="12"/>
      <c r="F11" s="3"/>
      <c r="G11" s="12"/>
      <c r="H11" s="5"/>
    </row>
    <row r="12" spans="1:8" ht="15.75" x14ac:dyDescent="0.3">
      <c r="A12" s="1"/>
      <c r="B12" s="11"/>
      <c r="C12" s="12"/>
      <c r="D12" s="3"/>
      <c r="E12" s="12"/>
      <c r="F12" s="3"/>
      <c r="G12" s="12"/>
      <c r="H12" s="5"/>
    </row>
    <row r="13" spans="1:8" ht="15.75" x14ac:dyDescent="0.3">
      <c r="A13" s="1"/>
      <c r="B13" s="11"/>
      <c r="C13" s="12"/>
      <c r="D13" s="3"/>
      <c r="E13" s="12"/>
      <c r="F13" s="3"/>
      <c r="G13" s="12"/>
      <c r="H13" s="5"/>
    </row>
    <row r="14" spans="1:8" ht="15.75" x14ac:dyDescent="0.3">
      <c r="A14" s="1"/>
      <c r="B14" s="11"/>
      <c r="C14" s="12"/>
      <c r="D14" s="3"/>
      <c r="E14" s="12"/>
      <c r="F14" s="3"/>
      <c r="G14" s="12"/>
      <c r="H14" s="5"/>
    </row>
    <row r="15" spans="1:8" ht="15.75" x14ac:dyDescent="0.3">
      <c r="A15" s="1"/>
      <c r="B15" s="11"/>
      <c r="C15" s="12"/>
      <c r="D15" s="3"/>
      <c r="E15" s="12"/>
      <c r="F15" s="3"/>
      <c r="G15" s="12"/>
      <c r="H15" s="5"/>
    </row>
    <row r="16" spans="1:8" ht="15.75" x14ac:dyDescent="0.3">
      <c r="A16" s="1"/>
      <c r="B16" s="11"/>
      <c r="C16" s="12"/>
      <c r="D16" s="3"/>
      <c r="E16" s="12"/>
      <c r="F16" s="3"/>
      <c r="G16" s="12"/>
      <c r="H16" s="5"/>
    </row>
    <row r="17" spans="1:8" ht="15.75" x14ac:dyDescent="0.3">
      <c r="A17" s="1"/>
      <c r="B17" s="11"/>
      <c r="C17" s="12"/>
      <c r="D17" s="3"/>
      <c r="E17" s="12"/>
      <c r="F17" s="3"/>
      <c r="G17" s="12"/>
      <c r="H17" s="5"/>
    </row>
    <row r="18" spans="1:8" ht="15.75" x14ac:dyDescent="0.3">
      <c r="A18" s="1"/>
      <c r="B18" s="11"/>
      <c r="C18" s="12"/>
      <c r="D18" s="3"/>
      <c r="E18" s="12"/>
      <c r="F18" s="3"/>
      <c r="G18" s="12"/>
      <c r="H18" s="5"/>
    </row>
    <row r="19" spans="1:8" ht="15.75" x14ac:dyDescent="0.3">
      <c r="A19" s="1"/>
      <c r="B19" s="11"/>
      <c r="C19" s="12"/>
      <c r="D19" s="3"/>
      <c r="E19" s="12"/>
      <c r="F19" s="3"/>
      <c r="G19" s="12"/>
      <c r="H19" s="5"/>
    </row>
    <row r="20" spans="1:8" ht="15.75" x14ac:dyDescent="0.3">
      <c r="A20" s="1"/>
      <c r="B20" s="11"/>
      <c r="C20" s="12"/>
      <c r="D20" s="3"/>
      <c r="E20" s="12"/>
      <c r="F20" s="3"/>
      <c r="G20" s="12"/>
      <c r="H20" s="5"/>
    </row>
    <row r="21" spans="1:8" ht="16.5" thickBot="1" x14ac:dyDescent="0.35">
      <c r="A21" s="1"/>
      <c r="B21" s="11"/>
      <c r="C21" s="12"/>
      <c r="D21" s="3"/>
      <c r="E21" s="12"/>
      <c r="F21" s="3"/>
      <c r="G21" s="12"/>
      <c r="H21" s="5"/>
    </row>
    <row r="22" spans="1:8" ht="16.5" thickBot="1" x14ac:dyDescent="0.35">
      <c r="A22" s="1"/>
      <c r="B22" s="63" t="s">
        <v>47</v>
      </c>
      <c r="C22" s="9"/>
      <c r="D22" s="9"/>
      <c r="E22" s="9"/>
      <c r="F22" s="9"/>
      <c r="G22" s="10"/>
      <c r="H22" s="5"/>
    </row>
    <row r="23" spans="1:8" ht="15.75" x14ac:dyDescent="0.3">
      <c r="A23" s="1"/>
      <c r="B23" s="13"/>
      <c r="C23" s="14"/>
      <c r="D23" s="15"/>
      <c r="E23" s="14"/>
      <c r="F23" s="14"/>
      <c r="G23" s="16"/>
      <c r="H23" s="5"/>
    </row>
    <row r="24" spans="1:8" ht="15.75" x14ac:dyDescent="0.3">
      <c r="A24" s="1"/>
      <c r="B24" s="11"/>
      <c r="C24" s="12"/>
      <c r="D24" s="3"/>
      <c r="E24" s="12"/>
      <c r="F24" s="3"/>
      <c r="G24" s="12"/>
      <c r="H24" s="5"/>
    </row>
    <row r="25" spans="1:8" ht="41.25" thickBot="1" x14ac:dyDescent="0.35">
      <c r="A25" s="1"/>
      <c r="B25" s="17" t="s">
        <v>3</v>
      </c>
      <c r="C25" s="18" t="s">
        <v>4</v>
      </c>
      <c r="D25" s="18" t="s">
        <v>5</v>
      </c>
      <c r="E25" s="19" t="s">
        <v>6</v>
      </c>
      <c r="F25" s="19" t="s">
        <v>7</v>
      </c>
      <c r="G25" s="50" t="s">
        <v>8</v>
      </c>
      <c r="H25" s="51"/>
    </row>
    <row r="26" spans="1:8" ht="16.5" thickBot="1" x14ac:dyDescent="0.35">
      <c r="A26" s="1"/>
      <c r="B26" s="20" t="s">
        <v>9</v>
      </c>
      <c r="C26" s="21">
        <v>10</v>
      </c>
      <c r="D26" s="25">
        <v>133.56</v>
      </c>
      <c r="E26" s="22">
        <f t="shared" ref="E26:E44" si="0">D26*C26</f>
        <v>1335.6</v>
      </c>
      <c r="F26" s="23"/>
      <c r="G26" s="56">
        <f>IF(F26&gt;D26,"error",C26*F26)</f>
        <v>0</v>
      </c>
      <c r="H26" s="52"/>
    </row>
    <row r="27" spans="1:8" ht="16.5" thickBot="1" x14ac:dyDescent="0.35">
      <c r="A27" s="1"/>
      <c r="B27" s="20" t="s">
        <v>10</v>
      </c>
      <c r="C27" s="21">
        <v>5</v>
      </c>
      <c r="D27" s="25">
        <v>83.48</v>
      </c>
      <c r="E27" s="22">
        <f t="shared" si="0"/>
        <v>417.40000000000003</v>
      </c>
      <c r="F27" s="23"/>
      <c r="G27" s="57">
        <f>IF(F27&gt;D27,"error",C27*F27)</f>
        <v>0</v>
      </c>
      <c r="H27" s="52"/>
    </row>
    <row r="28" spans="1:8" ht="16.5" thickBot="1" x14ac:dyDescent="0.35">
      <c r="A28" s="1"/>
      <c r="B28" s="20" t="s">
        <v>11</v>
      </c>
      <c r="C28" s="21">
        <v>5</v>
      </c>
      <c r="D28" s="25">
        <v>55.65</v>
      </c>
      <c r="E28" s="22">
        <f t="shared" si="0"/>
        <v>278.25</v>
      </c>
      <c r="F28" s="23"/>
      <c r="G28" s="57">
        <f t="shared" ref="G28:G44" si="1">IF(F28&gt;D28,"error",C28*F28)</f>
        <v>0</v>
      </c>
      <c r="H28" s="52"/>
    </row>
    <row r="29" spans="1:8" ht="16.5" thickBot="1" x14ac:dyDescent="0.35">
      <c r="A29" s="1"/>
      <c r="B29" s="20" t="s">
        <v>12</v>
      </c>
      <c r="C29" s="21">
        <v>5</v>
      </c>
      <c r="D29" s="25">
        <v>47.25</v>
      </c>
      <c r="E29" s="22">
        <f t="shared" si="0"/>
        <v>236.25</v>
      </c>
      <c r="F29" s="23"/>
      <c r="G29" s="57">
        <f t="shared" si="1"/>
        <v>0</v>
      </c>
      <c r="H29" s="52"/>
    </row>
    <row r="30" spans="1:8" ht="16.5" thickBot="1" x14ac:dyDescent="0.35">
      <c r="A30" s="1"/>
      <c r="B30" s="20" t="s">
        <v>13</v>
      </c>
      <c r="C30" s="21">
        <v>10</v>
      </c>
      <c r="D30" s="25">
        <v>18.2</v>
      </c>
      <c r="E30" s="22">
        <f t="shared" si="0"/>
        <v>182</v>
      </c>
      <c r="F30" s="23"/>
      <c r="G30" s="57">
        <f t="shared" si="1"/>
        <v>0</v>
      </c>
      <c r="H30" s="52"/>
    </row>
    <row r="31" spans="1:8" ht="16.5" thickBot="1" x14ac:dyDescent="0.35">
      <c r="A31" s="1"/>
      <c r="B31" s="20" t="s">
        <v>14</v>
      </c>
      <c r="C31" s="21">
        <v>5</v>
      </c>
      <c r="D31" s="25">
        <v>35</v>
      </c>
      <c r="E31" s="22">
        <f t="shared" si="0"/>
        <v>175</v>
      </c>
      <c r="F31" s="23"/>
      <c r="G31" s="57">
        <f t="shared" si="1"/>
        <v>0</v>
      </c>
      <c r="H31" s="52"/>
    </row>
    <row r="32" spans="1:8" ht="16.5" thickBot="1" x14ac:dyDescent="0.35">
      <c r="A32" s="1"/>
      <c r="B32" s="20" t="s">
        <v>15</v>
      </c>
      <c r="C32" s="21">
        <v>5</v>
      </c>
      <c r="D32" s="25">
        <v>25</v>
      </c>
      <c r="E32" s="22">
        <f t="shared" si="0"/>
        <v>125</v>
      </c>
      <c r="F32" s="23"/>
      <c r="G32" s="57">
        <f t="shared" si="1"/>
        <v>0</v>
      </c>
      <c r="H32" s="52"/>
    </row>
    <row r="33" spans="1:8" ht="16.5" thickBot="1" x14ac:dyDescent="0.35">
      <c r="A33" s="1"/>
      <c r="B33" s="20" t="s">
        <v>16</v>
      </c>
      <c r="C33" s="21">
        <v>2</v>
      </c>
      <c r="D33" s="25">
        <v>189.27</v>
      </c>
      <c r="E33" s="24">
        <f t="shared" si="0"/>
        <v>378.54</v>
      </c>
      <c r="F33" s="23"/>
      <c r="G33" s="57">
        <f t="shared" si="1"/>
        <v>0</v>
      </c>
      <c r="H33" s="52"/>
    </row>
    <row r="34" spans="1:8" ht="16.5" thickBot="1" x14ac:dyDescent="0.35">
      <c r="A34" s="1"/>
      <c r="B34" s="20" t="s">
        <v>17</v>
      </c>
      <c r="C34" s="21">
        <v>2</v>
      </c>
      <c r="D34" s="25">
        <v>121.8</v>
      </c>
      <c r="E34" s="24">
        <f t="shared" si="0"/>
        <v>243.6</v>
      </c>
      <c r="F34" s="23"/>
      <c r="G34" s="57">
        <f t="shared" si="1"/>
        <v>0</v>
      </c>
      <c r="H34" s="52"/>
    </row>
    <row r="35" spans="1:8" ht="16.5" thickBot="1" x14ac:dyDescent="0.35">
      <c r="A35" s="1"/>
      <c r="B35" s="20" t="s">
        <v>18</v>
      </c>
      <c r="C35" s="21">
        <v>1</v>
      </c>
      <c r="D35" s="25">
        <v>62.11</v>
      </c>
      <c r="E35" s="22">
        <f t="shared" si="0"/>
        <v>62.11</v>
      </c>
      <c r="F35" s="23"/>
      <c r="G35" s="57">
        <f t="shared" si="1"/>
        <v>0</v>
      </c>
      <c r="H35" s="52"/>
    </row>
    <row r="36" spans="1:8" ht="16.5" thickBot="1" x14ac:dyDescent="0.35">
      <c r="A36" s="1"/>
      <c r="B36" s="20" t="s">
        <v>19</v>
      </c>
      <c r="C36" s="21">
        <v>1</v>
      </c>
      <c r="D36" s="25">
        <v>22.25</v>
      </c>
      <c r="E36" s="22">
        <f t="shared" si="0"/>
        <v>22.25</v>
      </c>
      <c r="F36" s="23"/>
      <c r="G36" s="57">
        <f t="shared" si="1"/>
        <v>0</v>
      </c>
      <c r="H36" s="52"/>
    </row>
    <row r="37" spans="1:8" ht="16.5" thickBot="1" x14ac:dyDescent="0.35">
      <c r="A37" s="1"/>
      <c r="B37" s="20" t="s">
        <v>20</v>
      </c>
      <c r="C37" s="21">
        <v>3</v>
      </c>
      <c r="D37" s="25">
        <v>150</v>
      </c>
      <c r="E37" s="22">
        <f t="shared" si="0"/>
        <v>450</v>
      </c>
      <c r="F37" s="23"/>
      <c r="G37" s="57">
        <f t="shared" si="1"/>
        <v>0</v>
      </c>
      <c r="H37" s="52"/>
    </row>
    <row r="38" spans="1:8" ht="16.5" thickBot="1" x14ac:dyDescent="0.35">
      <c r="A38" s="1"/>
      <c r="B38" s="20" t="s">
        <v>21</v>
      </c>
      <c r="C38" s="21">
        <v>1</v>
      </c>
      <c r="D38" s="25">
        <v>185</v>
      </c>
      <c r="E38" s="22">
        <f t="shared" si="0"/>
        <v>185</v>
      </c>
      <c r="F38" s="23"/>
      <c r="G38" s="57">
        <f>IF(F38&gt;D38,"error",C38*F38)</f>
        <v>0</v>
      </c>
      <c r="H38" s="52"/>
    </row>
    <row r="39" spans="1:8" ht="16.5" thickBot="1" x14ac:dyDescent="0.35">
      <c r="A39" s="1"/>
      <c r="B39" s="20" t="s">
        <v>22</v>
      </c>
      <c r="C39" s="21">
        <v>1</v>
      </c>
      <c r="D39" s="25">
        <v>345</v>
      </c>
      <c r="E39" s="22">
        <f t="shared" si="0"/>
        <v>345</v>
      </c>
      <c r="F39" s="23"/>
      <c r="G39" s="57">
        <f t="shared" si="1"/>
        <v>0</v>
      </c>
      <c r="H39" s="52"/>
    </row>
    <row r="40" spans="1:8" ht="16.5" thickBot="1" x14ac:dyDescent="0.35">
      <c r="A40" s="1"/>
      <c r="B40" s="20" t="s">
        <v>23</v>
      </c>
      <c r="C40" s="21">
        <v>1</v>
      </c>
      <c r="D40" s="25">
        <v>90</v>
      </c>
      <c r="E40" s="22">
        <f t="shared" si="0"/>
        <v>90</v>
      </c>
      <c r="F40" s="23"/>
      <c r="G40" s="57">
        <f t="shared" si="1"/>
        <v>0</v>
      </c>
      <c r="H40" s="52"/>
    </row>
    <row r="41" spans="1:8" ht="16.5" thickBot="1" x14ac:dyDescent="0.35">
      <c r="A41" s="1"/>
      <c r="B41" s="20" t="s">
        <v>24</v>
      </c>
      <c r="C41" s="21">
        <v>1</v>
      </c>
      <c r="D41" s="25">
        <v>105</v>
      </c>
      <c r="E41" s="22">
        <f t="shared" si="0"/>
        <v>105</v>
      </c>
      <c r="F41" s="23"/>
      <c r="G41" s="57">
        <f t="shared" si="1"/>
        <v>0</v>
      </c>
      <c r="H41" s="52"/>
    </row>
    <row r="42" spans="1:8" ht="16.5" thickBot="1" x14ac:dyDescent="0.35">
      <c r="A42" s="1"/>
      <c r="B42" s="20" t="s">
        <v>25</v>
      </c>
      <c r="C42" s="21">
        <v>1</v>
      </c>
      <c r="D42" s="25">
        <v>15</v>
      </c>
      <c r="E42" s="22">
        <f t="shared" si="0"/>
        <v>15</v>
      </c>
      <c r="F42" s="23"/>
      <c r="G42" s="57">
        <f t="shared" si="1"/>
        <v>0</v>
      </c>
      <c r="H42" s="52"/>
    </row>
    <row r="43" spans="1:8" ht="16.5" thickBot="1" x14ac:dyDescent="0.35">
      <c r="A43" s="1"/>
      <c r="B43" s="20" t="s">
        <v>26</v>
      </c>
      <c r="C43" s="21">
        <v>1</v>
      </c>
      <c r="D43" s="25">
        <v>35</v>
      </c>
      <c r="E43" s="22">
        <f t="shared" si="0"/>
        <v>35</v>
      </c>
      <c r="F43" s="23"/>
      <c r="G43" s="57">
        <f t="shared" si="1"/>
        <v>0</v>
      </c>
      <c r="H43" s="52"/>
    </row>
    <row r="44" spans="1:8" ht="16.5" thickBot="1" x14ac:dyDescent="0.35">
      <c r="A44" s="1"/>
      <c r="B44" s="20" t="s">
        <v>27</v>
      </c>
      <c r="C44" s="21">
        <v>1</v>
      </c>
      <c r="D44" s="25">
        <v>200</v>
      </c>
      <c r="E44" s="22">
        <f t="shared" si="0"/>
        <v>200</v>
      </c>
      <c r="F44" s="23"/>
      <c r="G44" s="57">
        <f t="shared" si="1"/>
        <v>0</v>
      </c>
      <c r="H44" s="52"/>
    </row>
    <row r="45" spans="1:8" ht="16.5" thickBot="1" x14ac:dyDescent="0.35">
      <c r="A45" s="1"/>
      <c r="B45" s="26" t="s">
        <v>28</v>
      </c>
      <c r="C45" s="27"/>
      <c r="D45" s="27"/>
      <c r="E45" s="27"/>
      <c r="F45" s="27"/>
      <c r="G45" s="58"/>
      <c r="H45" s="52"/>
    </row>
    <row r="46" spans="1:8" ht="16.5" thickBot="1" x14ac:dyDescent="0.35">
      <c r="A46" s="1"/>
      <c r="B46" s="28" t="s">
        <v>29</v>
      </c>
      <c r="C46" s="28"/>
      <c r="D46" s="29"/>
      <c r="E46" s="30"/>
      <c r="F46" s="31"/>
      <c r="G46" s="59">
        <f t="shared" ref="G46:G75" si="2">IF(F46&gt;D46,"error",C46*F46)</f>
        <v>0</v>
      </c>
      <c r="H46" s="52"/>
    </row>
    <row r="47" spans="1:8" ht="16.5" thickBot="1" x14ac:dyDescent="0.35">
      <c r="A47" s="1"/>
      <c r="B47" s="32" t="s">
        <v>30</v>
      </c>
      <c r="C47" s="33">
        <v>1</v>
      </c>
      <c r="D47" s="40">
        <v>274.2</v>
      </c>
      <c r="E47" s="22">
        <f t="shared" ref="E47:E55" si="3">D47*C47</f>
        <v>274.2</v>
      </c>
      <c r="F47" s="23"/>
      <c r="G47" s="57">
        <f t="shared" si="2"/>
        <v>0</v>
      </c>
      <c r="H47" s="52"/>
    </row>
    <row r="48" spans="1:8" ht="16.5" thickBot="1" x14ac:dyDescent="0.35">
      <c r="A48" s="1"/>
      <c r="B48" s="32" t="s">
        <v>31</v>
      </c>
      <c r="C48" s="35">
        <v>1</v>
      </c>
      <c r="D48" s="40">
        <v>285.85000000000002</v>
      </c>
      <c r="E48" s="22">
        <f t="shared" si="3"/>
        <v>285.85000000000002</v>
      </c>
      <c r="F48" s="23"/>
      <c r="G48" s="57">
        <f t="shared" si="2"/>
        <v>0</v>
      </c>
      <c r="H48" s="52"/>
    </row>
    <row r="49" spans="1:8" ht="16.5" thickBot="1" x14ac:dyDescent="0.35">
      <c r="A49" s="1"/>
      <c r="B49" s="32" t="s">
        <v>32</v>
      </c>
      <c r="C49" s="35">
        <v>1</v>
      </c>
      <c r="D49" s="40">
        <v>361.53</v>
      </c>
      <c r="E49" s="22">
        <f t="shared" si="3"/>
        <v>361.53</v>
      </c>
      <c r="F49" s="23"/>
      <c r="G49" s="57">
        <f t="shared" si="2"/>
        <v>0</v>
      </c>
      <c r="H49" s="52"/>
    </row>
    <row r="50" spans="1:8" ht="16.5" thickBot="1" x14ac:dyDescent="0.35">
      <c r="A50" s="1"/>
      <c r="B50" s="32" t="s">
        <v>33</v>
      </c>
      <c r="C50" s="35">
        <v>1</v>
      </c>
      <c r="D50" s="40">
        <v>532.11</v>
      </c>
      <c r="E50" s="22">
        <f t="shared" si="3"/>
        <v>532.11</v>
      </c>
      <c r="F50" s="23"/>
      <c r="G50" s="57">
        <f t="shared" si="2"/>
        <v>0</v>
      </c>
      <c r="H50" s="52"/>
    </row>
    <row r="51" spans="1:8" ht="16.5" thickBot="1" x14ac:dyDescent="0.35">
      <c r="A51" s="1"/>
      <c r="B51" s="32" t="s">
        <v>34</v>
      </c>
      <c r="C51" s="35">
        <v>1</v>
      </c>
      <c r="D51" s="40">
        <v>722.49</v>
      </c>
      <c r="E51" s="22">
        <f t="shared" si="3"/>
        <v>722.49</v>
      </c>
      <c r="F51" s="23"/>
      <c r="G51" s="57">
        <f t="shared" si="2"/>
        <v>0</v>
      </c>
      <c r="H51" s="52"/>
    </row>
    <row r="52" spans="1:8" ht="16.5" thickBot="1" x14ac:dyDescent="0.35">
      <c r="A52" s="1"/>
      <c r="B52" s="32" t="s">
        <v>35</v>
      </c>
      <c r="C52" s="35">
        <v>1</v>
      </c>
      <c r="D52" s="40">
        <v>969.34</v>
      </c>
      <c r="E52" s="22">
        <f t="shared" si="3"/>
        <v>969.34</v>
      </c>
      <c r="F52" s="23"/>
      <c r="G52" s="57">
        <f t="shared" si="2"/>
        <v>0</v>
      </c>
      <c r="H52" s="52"/>
    </row>
    <row r="53" spans="1:8" ht="16.5" thickBot="1" x14ac:dyDescent="0.35">
      <c r="A53" s="1"/>
      <c r="B53" s="32" t="s">
        <v>36</v>
      </c>
      <c r="C53" s="35">
        <v>1</v>
      </c>
      <c r="D53" s="40">
        <v>1295.3699999999999</v>
      </c>
      <c r="E53" s="22">
        <f t="shared" si="3"/>
        <v>1295.3699999999999</v>
      </c>
      <c r="F53" s="23"/>
      <c r="G53" s="57">
        <f t="shared" si="2"/>
        <v>0</v>
      </c>
      <c r="H53" s="52"/>
    </row>
    <row r="54" spans="1:8" ht="16.5" thickBot="1" x14ac:dyDescent="0.35">
      <c r="A54" s="1"/>
      <c r="B54" s="32" t="s">
        <v>37</v>
      </c>
      <c r="C54" s="35">
        <v>1</v>
      </c>
      <c r="D54" s="40">
        <v>1666.81</v>
      </c>
      <c r="E54" s="24">
        <f t="shared" si="3"/>
        <v>1666.81</v>
      </c>
      <c r="F54" s="23"/>
      <c r="G54" s="57">
        <f t="shared" si="2"/>
        <v>0</v>
      </c>
      <c r="H54" s="52"/>
    </row>
    <row r="55" spans="1:8" ht="16.5" thickBot="1" x14ac:dyDescent="0.35">
      <c r="A55" s="1"/>
      <c r="B55" s="32" t="s">
        <v>38</v>
      </c>
      <c r="C55" s="35">
        <v>1</v>
      </c>
      <c r="D55" s="40">
        <v>2126.5500000000002</v>
      </c>
      <c r="E55" s="24">
        <f t="shared" si="3"/>
        <v>2126.5500000000002</v>
      </c>
      <c r="F55" s="23"/>
      <c r="G55" s="57">
        <f t="shared" si="2"/>
        <v>0</v>
      </c>
      <c r="H55" s="52"/>
    </row>
    <row r="56" spans="1:8" ht="16.5" thickBot="1" x14ac:dyDescent="0.35">
      <c r="A56" s="1"/>
      <c r="B56" s="28" t="s">
        <v>39</v>
      </c>
      <c r="C56" s="28"/>
      <c r="D56" s="28"/>
      <c r="E56" s="30"/>
      <c r="F56" s="36"/>
      <c r="G56" s="60">
        <f t="shared" si="2"/>
        <v>0</v>
      </c>
      <c r="H56" s="52"/>
    </row>
    <row r="57" spans="1:8" ht="16.5" thickBot="1" x14ac:dyDescent="0.35">
      <c r="A57" s="1"/>
      <c r="B57" s="32" t="s">
        <v>30</v>
      </c>
      <c r="C57" s="35">
        <v>1</v>
      </c>
      <c r="D57" s="40">
        <v>182.8</v>
      </c>
      <c r="E57" s="22">
        <f t="shared" ref="E57:E75" si="4">D57*C57</f>
        <v>182.8</v>
      </c>
      <c r="F57" s="23"/>
      <c r="G57" s="57">
        <f t="shared" si="2"/>
        <v>0</v>
      </c>
      <c r="H57" s="52"/>
    </row>
    <row r="58" spans="1:8" ht="16.5" thickBot="1" x14ac:dyDescent="0.35">
      <c r="A58" s="1"/>
      <c r="B58" s="32" t="s">
        <v>31</v>
      </c>
      <c r="C58" s="35">
        <v>1</v>
      </c>
      <c r="D58" s="40">
        <v>190.56</v>
      </c>
      <c r="E58" s="22">
        <f t="shared" si="4"/>
        <v>190.56</v>
      </c>
      <c r="F58" s="23"/>
      <c r="G58" s="57">
        <f t="shared" si="2"/>
        <v>0</v>
      </c>
      <c r="H58" s="52"/>
    </row>
    <row r="59" spans="1:8" ht="16.5" thickBot="1" x14ac:dyDescent="0.35">
      <c r="A59" s="1"/>
      <c r="B59" s="32" t="s">
        <v>32</v>
      </c>
      <c r="C59" s="35">
        <v>1</v>
      </c>
      <c r="D59" s="40">
        <v>241.02</v>
      </c>
      <c r="E59" s="22">
        <f t="shared" si="4"/>
        <v>241.02</v>
      </c>
      <c r="F59" s="23"/>
      <c r="G59" s="57">
        <f t="shared" si="2"/>
        <v>0</v>
      </c>
      <c r="H59" s="52"/>
    </row>
    <row r="60" spans="1:8" ht="16.5" thickBot="1" x14ac:dyDescent="0.35">
      <c r="A60" s="37"/>
      <c r="B60" s="32" t="s">
        <v>33</v>
      </c>
      <c r="C60" s="35">
        <v>1</v>
      </c>
      <c r="D60" s="40">
        <v>354.74</v>
      </c>
      <c r="E60" s="22">
        <f t="shared" si="4"/>
        <v>354.74</v>
      </c>
      <c r="F60" s="23"/>
      <c r="G60" s="57">
        <f t="shared" si="2"/>
        <v>0</v>
      </c>
      <c r="H60" s="52"/>
    </row>
    <row r="61" spans="1:8" ht="16.5" thickBot="1" x14ac:dyDescent="0.35">
      <c r="A61" s="37"/>
      <c r="B61" s="32" t="s">
        <v>34</v>
      </c>
      <c r="C61" s="35">
        <v>1</v>
      </c>
      <c r="D61" s="40">
        <v>481.66</v>
      </c>
      <c r="E61" s="22">
        <f t="shared" si="4"/>
        <v>481.66</v>
      </c>
      <c r="F61" s="23"/>
      <c r="G61" s="57">
        <f t="shared" si="2"/>
        <v>0</v>
      </c>
      <c r="H61" s="52"/>
    </row>
    <row r="62" spans="1:8" ht="16.5" thickBot="1" x14ac:dyDescent="0.35">
      <c r="A62" s="37"/>
      <c r="B62" s="32" t="s">
        <v>35</v>
      </c>
      <c r="C62" s="35">
        <v>1</v>
      </c>
      <c r="D62" s="40">
        <v>646.23</v>
      </c>
      <c r="E62" s="22">
        <f t="shared" si="4"/>
        <v>646.23</v>
      </c>
      <c r="F62" s="23"/>
      <c r="G62" s="57">
        <f t="shared" si="2"/>
        <v>0</v>
      </c>
      <c r="H62" s="52"/>
    </row>
    <row r="63" spans="1:8" ht="16.5" thickBot="1" x14ac:dyDescent="0.35">
      <c r="A63" s="37"/>
      <c r="B63" s="32" t="s">
        <v>36</v>
      </c>
      <c r="C63" s="35">
        <v>1</v>
      </c>
      <c r="D63" s="40">
        <v>863.58</v>
      </c>
      <c r="E63" s="22">
        <f t="shared" si="4"/>
        <v>863.58</v>
      </c>
      <c r="F63" s="23"/>
      <c r="G63" s="57">
        <f t="shared" si="2"/>
        <v>0</v>
      </c>
      <c r="H63" s="52"/>
    </row>
    <row r="64" spans="1:8" ht="16.5" thickBot="1" x14ac:dyDescent="0.35">
      <c r="A64" s="37"/>
      <c r="B64" s="32" t="s">
        <v>37</v>
      </c>
      <c r="C64" s="35">
        <v>1</v>
      </c>
      <c r="D64" s="40">
        <v>1111.2</v>
      </c>
      <c r="E64" s="22">
        <f t="shared" si="4"/>
        <v>1111.2</v>
      </c>
      <c r="F64" s="23"/>
      <c r="G64" s="57">
        <f t="shared" si="2"/>
        <v>0</v>
      </c>
      <c r="H64" s="52"/>
    </row>
    <row r="65" spans="1:8" ht="16.5" thickBot="1" x14ac:dyDescent="0.35">
      <c r="A65" s="37"/>
      <c r="B65" s="32" t="s">
        <v>38</v>
      </c>
      <c r="C65" s="35">
        <v>1</v>
      </c>
      <c r="D65" s="40">
        <v>1417.69</v>
      </c>
      <c r="E65" s="22">
        <f t="shared" si="4"/>
        <v>1417.69</v>
      </c>
      <c r="F65" s="23"/>
      <c r="G65" s="57">
        <f t="shared" si="2"/>
        <v>0</v>
      </c>
      <c r="H65" s="52"/>
    </row>
    <row r="66" spans="1:8" ht="16.5" thickBot="1" x14ac:dyDescent="0.35">
      <c r="A66" s="37"/>
      <c r="B66" s="28" t="s">
        <v>40</v>
      </c>
      <c r="C66" s="28"/>
      <c r="D66" s="28"/>
      <c r="E66" s="38">
        <f t="shared" si="4"/>
        <v>0</v>
      </c>
      <c r="F66" s="36"/>
      <c r="G66" s="60">
        <f t="shared" si="2"/>
        <v>0</v>
      </c>
      <c r="H66" s="52"/>
    </row>
    <row r="67" spans="1:8" ht="16.5" thickBot="1" x14ac:dyDescent="0.35">
      <c r="A67" s="37"/>
      <c r="B67" s="32" t="s">
        <v>30</v>
      </c>
      <c r="C67" s="33">
        <v>1</v>
      </c>
      <c r="D67" s="40">
        <v>175</v>
      </c>
      <c r="E67" s="22">
        <f t="shared" si="4"/>
        <v>175</v>
      </c>
      <c r="F67" s="23"/>
      <c r="G67" s="57">
        <f t="shared" si="2"/>
        <v>0</v>
      </c>
      <c r="H67" s="52"/>
    </row>
    <row r="68" spans="1:8" ht="16.5" thickBot="1" x14ac:dyDescent="0.35">
      <c r="A68" s="37"/>
      <c r="B68" s="32" t="s">
        <v>31</v>
      </c>
      <c r="C68" s="35">
        <v>1</v>
      </c>
      <c r="D68" s="40">
        <v>200</v>
      </c>
      <c r="E68" s="22">
        <f t="shared" si="4"/>
        <v>200</v>
      </c>
      <c r="F68" s="23"/>
      <c r="G68" s="57">
        <f t="shared" si="2"/>
        <v>0</v>
      </c>
      <c r="H68" s="52"/>
    </row>
    <row r="69" spans="1:8" ht="16.5" thickBot="1" x14ac:dyDescent="0.35">
      <c r="A69" s="37"/>
      <c r="B69" s="32" t="s">
        <v>32</v>
      </c>
      <c r="C69" s="35">
        <v>1</v>
      </c>
      <c r="D69" s="40">
        <v>203</v>
      </c>
      <c r="E69" s="22">
        <f t="shared" si="4"/>
        <v>203</v>
      </c>
      <c r="F69" s="23"/>
      <c r="G69" s="57">
        <f t="shared" si="2"/>
        <v>0</v>
      </c>
      <c r="H69" s="52"/>
    </row>
    <row r="70" spans="1:8" ht="16.5" thickBot="1" x14ac:dyDescent="0.35">
      <c r="A70" s="37"/>
      <c r="B70" s="32" t="s">
        <v>33</v>
      </c>
      <c r="C70" s="35">
        <v>1</v>
      </c>
      <c r="D70" s="40">
        <v>287</v>
      </c>
      <c r="E70" s="22">
        <f t="shared" si="4"/>
        <v>287</v>
      </c>
      <c r="F70" s="23"/>
      <c r="G70" s="57">
        <f t="shared" si="2"/>
        <v>0</v>
      </c>
      <c r="H70" s="52"/>
    </row>
    <row r="71" spans="1:8" ht="16.5" thickBot="1" x14ac:dyDescent="0.35">
      <c r="A71" s="1"/>
      <c r="B71" s="32" t="s">
        <v>34</v>
      </c>
      <c r="C71" s="35">
        <v>1</v>
      </c>
      <c r="D71" s="40">
        <v>373.72</v>
      </c>
      <c r="E71" s="22">
        <f t="shared" si="4"/>
        <v>373.72</v>
      </c>
      <c r="F71" s="23"/>
      <c r="G71" s="57">
        <f t="shared" si="2"/>
        <v>0</v>
      </c>
      <c r="H71" s="52"/>
    </row>
    <row r="72" spans="1:8" ht="16.5" thickBot="1" x14ac:dyDescent="0.35">
      <c r="A72" s="1"/>
      <c r="B72" s="32" t="s">
        <v>35</v>
      </c>
      <c r="C72" s="35">
        <v>1</v>
      </c>
      <c r="D72" s="40">
        <v>500</v>
      </c>
      <c r="E72" s="22">
        <f t="shared" si="4"/>
        <v>500</v>
      </c>
      <c r="F72" s="23"/>
      <c r="G72" s="57">
        <f t="shared" si="2"/>
        <v>0</v>
      </c>
      <c r="H72" s="52"/>
    </row>
    <row r="73" spans="1:8" ht="16.5" thickBot="1" x14ac:dyDescent="0.35">
      <c r="A73" s="1"/>
      <c r="B73" s="32" t="s">
        <v>36</v>
      </c>
      <c r="C73" s="35">
        <v>1</v>
      </c>
      <c r="D73" s="40">
        <v>556.91999999999996</v>
      </c>
      <c r="E73" s="22">
        <f>D73*C73</f>
        <v>556.91999999999996</v>
      </c>
      <c r="F73" s="23"/>
      <c r="G73" s="57">
        <f t="shared" si="2"/>
        <v>0</v>
      </c>
      <c r="H73" s="52"/>
    </row>
    <row r="74" spans="1:8" ht="16.5" thickBot="1" x14ac:dyDescent="0.35">
      <c r="A74" s="1"/>
      <c r="B74" s="32" t="s">
        <v>37</v>
      </c>
      <c r="C74" s="35">
        <v>1</v>
      </c>
      <c r="D74" s="40">
        <v>706.25</v>
      </c>
      <c r="E74" s="22">
        <f t="shared" si="4"/>
        <v>706.25</v>
      </c>
      <c r="F74" s="23"/>
      <c r="G74" s="57">
        <f t="shared" si="2"/>
        <v>0</v>
      </c>
      <c r="H74" s="52"/>
    </row>
    <row r="75" spans="1:8" ht="16.5" thickBot="1" x14ac:dyDescent="0.35">
      <c r="A75" s="1"/>
      <c r="B75" s="71" t="s">
        <v>38</v>
      </c>
      <c r="C75" s="35">
        <v>1</v>
      </c>
      <c r="D75" s="40">
        <v>706.25</v>
      </c>
      <c r="E75" s="22">
        <f t="shared" si="4"/>
        <v>706.25</v>
      </c>
      <c r="F75" s="23"/>
      <c r="G75" s="57">
        <f t="shared" si="2"/>
        <v>0</v>
      </c>
      <c r="H75" s="52"/>
    </row>
    <row r="76" spans="1:8" ht="27" x14ac:dyDescent="0.3">
      <c r="A76" s="1"/>
      <c r="B76" s="73" t="s">
        <v>51</v>
      </c>
      <c r="C76" s="39"/>
      <c r="D76" s="39"/>
      <c r="E76" s="40">
        <v>250</v>
      </c>
      <c r="F76" s="41"/>
      <c r="G76" s="40">
        <v>250</v>
      </c>
      <c r="H76" s="52"/>
    </row>
    <row r="77" spans="1:8" ht="15.75" x14ac:dyDescent="0.3">
      <c r="A77" s="1"/>
      <c r="B77" s="72" t="s">
        <v>41</v>
      </c>
      <c r="C77" s="39"/>
      <c r="D77" s="39"/>
      <c r="E77" s="40">
        <v>250</v>
      </c>
      <c r="F77" s="41"/>
      <c r="G77" s="40">
        <v>250</v>
      </c>
      <c r="H77" s="52"/>
    </row>
    <row r="78" spans="1:8" ht="16.5" thickBot="1" x14ac:dyDescent="0.35">
      <c r="A78" s="1"/>
      <c r="B78" s="42" t="s">
        <v>42</v>
      </c>
      <c r="C78" s="37"/>
      <c r="D78" s="1"/>
      <c r="E78" s="43">
        <f>SUM(E21:E77)</f>
        <v>22812.869999999995</v>
      </c>
      <c r="F78" s="44"/>
      <c r="G78" s="43">
        <f>SUM(G21:G77)</f>
        <v>500</v>
      </c>
      <c r="H78" s="52"/>
    </row>
    <row r="79" spans="1:8" ht="15.75" x14ac:dyDescent="0.3">
      <c r="A79" s="1"/>
      <c r="B79" s="1"/>
      <c r="C79" s="1"/>
      <c r="D79" s="1"/>
      <c r="E79" s="45"/>
      <c r="F79" s="1"/>
      <c r="G79" s="1"/>
      <c r="H79" s="5"/>
    </row>
    <row r="80" spans="1:8" ht="15.75" x14ac:dyDescent="0.3">
      <c r="A80" s="1"/>
      <c r="B80" s="1"/>
      <c r="C80" s="1"/>
      <c r="D80" s="1"/>
      <c r="E80" s="45"/>
      <c r="F80" s="1"/>
      <c r="G80" s="1"/>
      <c r="H80" s="5"/>
    </row>
    <row r="81" spans="1:8" ht="15.75" x14ac:dyDescent="0.3">
      <c r="A81" s="1"/>
      <c r="B81" s="1"/>
      <c r="C81" s="1"/>
      <c r="D81" s="1"/>
      <c r="E81" s="45"/>
      <c r="F81" s="1"/>
      <c r="G81" s="1"/>
      <c r="H81" s="5"/>
    </row>
    <row r="82" spans="1:8" ht="15.75" x14ac:dyDescent="0.3">
      <c r="A82" s="1"/>
      <c r="B82" s="46" t="s">
        <v>50</v>
      </c>
      <c r="C82" s="6"/>
      <c r="D82" s="1"/>
      <c r="E82" s="1"/>
      <c r="F82" s="1"/>
      <c r="G82" s="1"/>
      <c r="H82" s="5"/>
    </row>
    <row r="83" spans="1:8" ht="15.75" x14ac:dyDescent="0.3">
      <c r="A83" s="1"/>
      <c r="B83" s="6"/>
      <c r="C83" s="1"/>
      <c r="D83" s="1"/>
      <c r="E83" s="1"/>
      <c r="F83" s="1"/>
      <c r="G83" s="1"/>
      <c r="H83" s="5"/>
    </row>
    <row r="84" spans="1:8" ht="15.75" x14ac:dyDescent="0.3">
      <c r="A84" s="1"/>
      <c r="B84" s="6"/>
      <c r="C84" s="47"/>
      <c r="D84" s="1"/>
      <c r="E84" s="1"/>
      <c r="F84" s="1"/>
      <c r="G84" s="1"/>
      <c r="H84" s="5"/>
    </row>
    <row r="85" spans="1:8" ht="15.75" x14ac:dyDescent="0.3">
      <c r="A85" s="1"/>
      <c r="B85" s="48" t="s">
        <v>43</v>
      </c>
      <c r="C85" s="47"/>
      <c r="D85" s="1"/>
      <c r="E85" s="1"/>
      <c r="F85" s="1"/>
      <c r="G85" s="1"/>
      <c r="H85" s="5"/>
    </row>
    <row r="86" spans="1:8" ht="15.75" x14ac:dyDescent="0.3">
      <c r="A86" s="1"/>
      <c r="B86" s="47" t="s">
        <v>44</v>
      </c>
      <c r="C86" s="1"/>
      <c r="D86" s="1"/>
      <c r="E86" s="1"/>
      <c r="F86" s="1"/>
      <c r="G86" s="1"/>
      <c r="H86" s="5"/>
    </row>
    <row r="87" spans="1:8" ht="15.75" x14ac:dyDescent="0.3">
      <c r="A87" s="49"/>
      <c r="B87" s="49"/>
      <c r="C87" s="49"/>
      <c r="D87" s="1"/>
      <c r="E87" s="1"/>
      <c r="F87" s="1"/>
      <c r="G87" s="1"/>
      <c r="H87" s="5"/>
    </row>
    <row r="88" spans="1:8" ht="15.75" x14ac:dyDescent="0.3">
      <c r="A88" s="1"/>
      <c r="B88" s="1"/>
      <c r="C88" s="1"/>
      <c r="D88" s="1"/>
      <c r="E88" s="1"/>
      <c r="F88" s="1"/>
      <c r="G88" s="1"/>
      <c r="H88" s="5"/>
    </row>
    <row r="89" spans="1:8" ht="15.75" x14ac:dyDescent="0.3">
      <c r="A89" s="1"/>
      <c r="B89" s="1"/>
      <c r="C89" s="1"/>
      <c r="D89" s="1"/>
      <c r="E89" s="1"/>
      <c r="F89" s="1"/>
      <c r="G89" s="1"/>
      <c r="H89" s="5"/>
    </row>
    <row r="90" spans="1:8" ht="15.75" x14ac:dyDescent="0.3">
      <c r="A90" s="1"/>
      <c r="B90" s="1"/>
      <c r="C90" s="1"/>
      <c r="D90" s="1"/>
      <c r="E90" s="1"/>
      <c r="F90" s="1"/>
      <c r="G90" s="1"/>
      <c r="H90" s="5"/>
    </row>
  </sheetData>
  <conditionalFormatting sqref="F26:F44">
    <cfRule type="expression" dxfId="16" priority="5">
      <formula>F26&gt;D26</formula>
    </cfRule>
  </conditionalFormatting>
  <conditionalFormatting sqref="F47:F55">
    <cfRule type="expression" dxfId="15" priority="4">
      <formula>F47&gt;D47</formula>
    </cfRule>
  </conditionalFormatting>
  <conditionalFormatting sqref="F57:F65">
    <cfRule type="expression" dxfId="14" priority="3">
      <formula>F57&gt;D65</formula>
    </cfRule>
    <cfRule type="expression" dxfId="13" priority="2">
      <formula>F57&gt;D57</formula>
    </cfRule>
  </conditionalFormatting>
  <conditionalFormatting sqref="F67:F77">
    <cfRule type="expression" dxfId="12" priority="1">
      <formula>F67&gt;D67</formula>
    </cfRule>
  </conditionalFormatting>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810552-9B83-4B43-BBAA-EFCC5863CE61}">
  <dimension ref="A1:H196"/>
  <sheetViews>
    <sheetView showGridLines="0" workbookViewId="0">
      <selection activeCell="B76" sqref="B76"/>
    </sheetView>
  </sheetViews>
  <sheetFormatPr baseColWidth="10" defaultRowHeight="15.75" x14ac:dyDescent="0.3"/>
  <cols>
    <col min="1" max="1" width="3.7109375" style="1" customWidth="1"/>
    <col min="2" max="2" width="52.28515625" style="6" customWidth="1"/>
    <col min="3" max="7" width="15.7109375" style="1" customWidth="1"/>
    <col min="8" max="8" width="11.42578125" style="5"/>
  </cols>
  <sheetData>
    <row r="1" spans="1:7" x14ac:dyDescent="0.3">
      <c r="B1" s="2"/>
      <c r="C1" s="3"/>
      <c r="D1" s="4"/>
      <c r="E1" s="4"/>
      <c r="F1" s="64"/>
      <c r="G1" s="4"/>
    </row>
    <row r="2" spans="1:7" x14ac:dyDescent="0.3">
      <c r="A2" s="6"/>
      <c r="B2" s="7" t="s">
        <v>0</v>
      </c>
      <c r="C2" s="6"/>
      <c r="D2" s="4"/>
      <c r="E2" s="4"/>
      <c r="F2" s="64"/>
      <c r="G2" s="4"/>
    </row>
    <row r="3" spans="1:7" ht="16.5" thickBot="1" x14ac:dyDescent="0.35">
      <c r="A3" s="6"/>
      <c r="C3" s="6"/>
      <c r="D3" s="4"/>
      <c r="E3" s="4"/>
      <c r="F3" s="64"/>
      <c r="G3" s="4"/>
    </row>
    <row r="4" spans="1:7" ht="16.5" thickBot="1" x14ac:dyDescent="0.35">
      <c r="B4" s="8" t="s">
        <v>1</v>
      </c>
      <c r="C4" s="9"/>
      <c r="D4" s="9"/>
      <c r="E4" s="9"/>
      <c r="F4" s="65"/>
      <c r="G4" s="10"/>
    </row>
    <row r="5" spans="1:7" x14ac:dyDescent="0.3">
      <c r="B5" s="11"/>
      <c r="C5" s="12"/>
      <c r="D5" s="3"/>
      <c r="E5" s="12"/>
      <c r="F5" s="66"/>
      <c r="G5" s="12"/>
    </row>
    <row r="6" spans="1:7" x14ac:dyDescent="0.3">
      <c r="B6" s="11"/>
      <c r="C6" s="12"/>
      <c r="D6" s="3"/>
      <c r="E6" s="12"/>
      <c r="F6" s="66"/>
      <c r="G6" s="12"/>
    </row>
    <row r="7" spans="1:7" x14ac:dyDescent="0.3">
      <c r="B7" s="11"/>
      <c r="C7" s="12"/>
      <c r="D7" s="3"/>
      <c r="E7" s="12"/>
      <c r="F7" s="66"/>
      <c r="G7" s="12"/>
    </row>
    <row r="8" spans="1:7" x14ac:dyDescent="0.3">
      <c r="B8" s="11"/>
      <c r="C8" s="12"/>
      <c r="D8" s="3"/>
      <c r="E8" s="12"/>
      <c r="F8" s="66"/>
      <c r="G8" s="12"/>
    </row>
    <row r="9" spans="1:7" x14ac:dyDescent="0.3">
      <c r="B9" s="11"/>
      <c r="C9" s="12"/>
      <c r="D9" s="3"/>
      <c r="E9" s="12"/>
      <c r="F9" s="66"/>
      <c r="G9" s="12"/>
    </row>
    <row r="10" spans="1:7" x14ac:dyDescent="0.3">
      <c r="B10" s="11"/>
      <c r="C10" s="12"/>
      <c r="D10" s="3"/>
      <c r="E10" s="12"/>
      <c r="F10" s="66"/>
      <c r="G10" s="12"/>
    </row>
    <row r="11" spans="1:7" x14ac:dyDescent="0.3">
      <c r="B11" s="11"/>
      <c r="C11" s="12"/>
      <c r="D11" s="3"/>
      <c r="E11" s="12"/>
      <c r="F11" s="66"/>
      <c r="G11" s="12"/>
    </row>
    <row r="12" spans="1:7" x14ac:dyDescent="0.3">
      <c r="B12" s="11"/>
      <c r="C12" s="12"/>
      <c r="D12" s="3"/>
      <c r="E12" s="12"/>
      <c r="F12" s="66"/>
      <c r="G12" s="12"/>
    </row>
    <row r="13" spans="1:7" x14ac:dyDescent="0.3">
      <c r="B13" s="11"/>
      <c r="C13" s="12"/>
      <c r="D13" s="3"/>
      <c r="E13" s="12"/>
      <c r="F13" s="66"/>
      <c r="G13" s="12"/>
    </row>
    <row r="14" spans="1:7" x14ac:dyDescent="0.3">
      <c r="B14" s="11"/>
      <c r="C14" s="12"/>
      <c r="D14" s="3"/>
      <c r="E14" s="12"/>
      <c r="F14" s="66"/>
      <c r="G14" s="12"/>
    </row>
    <row r="15" spans="1:7" x14ac:dyDescent="0.3">
      <c r="B15" s="11"/>
      <c r="C15" s="12"/>
      <c r="D15" s="3"/>
      <c r="E15" s="12"/>
      <c r="F15" s="66"/>
      <c r="G15" s="12"/>
    </row>
    <row r="16" spans="1:7" x14ac:dyDescent="0.3">
      <c r="B16" s="11"/>
      <c r="C16" s="12"/>
      <c r="D16" s="3"/>
      <c r="E16" s="12"/>
      <c r="F16" s="66"/>
      <c r="G16" s="12"/>
    </row>
    <row r="17" spans="2:8" x14ac:dyDescent="0.3">
      <c r="B17" s="11"/>
      <c r="C17" s="12"/>
      <c r="D17" s="3"/>
      <c r="E17" s="12"/>
      <c r="F17" s="66"/>
      <c r="G17" s="12"/>
    </row>
    <row r="18" spans="2:8" x14ac:dyDescent="0.3">
      <c r="B18" s="11"/>
      <c r="C18" s="12"/>
      <c r="D18" s="3"/>
      <c r="E18" s="12"/>
      <c r="F18" s="66"/>
      <c r="G18" s="12"/>
    </row>
    <row r="19" spans="2:8" x14ac:dyDescent="0.3">
      <c r="B19" s="11"/>
      <c r="C19" s="12"/>
      <c r="D19" s="3"/>
      <c r="E19" s="12"/>
      <c r="F19" s="66"/>
      <c r="G19" s="12"/>
    </row>
    <row r="20" spans="2:8" x14ac:dyDescent="0.3">
      <c r="B20" s="11"/>
      <c r="C20" s="12"/>
      <c r="D20" s="3"/>
      <c r="E20" s="12"/>
      <c r="F20" s="66"/>
      <c r="G20" s="12"/>
    </row>
    <row r="21" spans="2:8" ht="16.5" thickBot="1" x14ac:dyDescent="0.35">
      <c r="B21" s="11"/>
      <c r="C21" s="12"/>
      <c r="D21" s="3"/>
      <c r="E21" s="12"/>
      <c r="F21" s="66"/>
      <c r="G21" s="12"/>
    </row>
    <row r="22" spans="2:8" ht="16.5" thickBot="1" x14ac:dyDescent="0.35">
      <c r="B22" s="63" t="s">
        <v>48</v>
      </c>
      <c r="C22" s="9"/>
      <c r="D22" s="9"/>
      <c r="E22" s="9"/>
      <c r="F22" s="65"/>
      <c r="G22" s="10"/>
    </row>
    <row r="23" spans="2:8" x14ac:dyDescent="0.3">
      <c r="B23" s="13"/>
      <c r="C23" s="14"/>
      <c r="D23" s="15"/>
      <c r="E23" s="14"/>
      <c r="F23" s="67"/>
      <c r="G23" s="16"/>
    </row>
    <row r="24" spans="2:8" x14ac:dyDescent="0.3">
      <c r="B24" s="11"/>
      <c r="C24" s="12"/>
      <c r="D24" s="3"/>
      <c r="E24" s="12"/>
      <c r="F24" s="66"/>
      <c r="G24" s="12"/>
    </row>
    <row r="25" spans="2:8" ht="41.25" thickBot="1" x14ac:dyDescent="0.35">
      <c r="B25" s="17" t="s">
        <v>3</v>
      </c>
      <c r="C25" s="18" t="s">
        <v>4</v>
      </c>
      <c r="D25" s="18" t="s">
        <v>5</v>
      </c>
      <c r="E25" s="19" t="s">
        <v>6</v>
      </c>
      <c r="F25" s="50" t="s">
        <v>7</v>
      </c>
      <c r="G25" s="50" t="s">
        <v>8</v>
      </c>
      <c r="H25" s="51"/>
    </row>
    <row r="26" spans="2:8" ht="16.5" thickBot="1" x14ac:dyDescent="0.35">
      <c r="B26" s="20" t="s">
        <v>9</v>
      </c>
      <c r="C26" s="21">
        <v>10</v>
      </c>
      <c r="D26" s="25">
        <v>133.56</v>
      </c>
      <c r="E26" s="24">
        <f t="shared" ref="E26:E44" si="0">D26*C26</f>
        <v>1335.6</v>
      </c>
      <c r="F26" s="23"/>
      <c r="G26" s="56">
        <f>IF(F26&gt;D26,"error",C26*F26)</f>
        <v>0</v>
      </c>
      <c r="H26" s="52"/>
    </row>
    <row r="27" spans="2:8" ht="16.5" thickBot="1" x14ac:dyDescent="0.35">
      <c r="B27" s="20" t="s">
        <v>10</v>
      </c>
      <c r="C27" s="21">
        <v>5</v>
      </c>
      <c r="D27" s="25">
        <v>83.48</v>
      </c>
      <c r="E27" s="24">
        <f t="shared" si="0"/>
        <v>417.40000000000003</v>
      </c>
      <c r="F27" s="23"/>
      <c r="G27" s="57">
        <f>IF(F27&gt;D27,"error",C27*F27)</f>
        <v>0</v>
      </c>
      <c r="H27" s="52"/>
    </row>
    <row r="28" spans="2:8" ht="16.5" thickBot="1" x14ac:dyDescent="0.35">
      <c r="B28" s="20" t="s">
        <v>11</v>
      </c>
      <c r="C28" s="21">
        <v>5</v>
      </c>
      <c r="D28" s="25">
        <v>55.65</v>
      </c>
      <c r="E28" s="24">
        <f t="shared" si="0"/>
        <v>278.25</v>
      </c>
      <c r="F28" s="23"/>
      <c r="G28" s="57">
        <f t="shared" ref="G28:G44" si="1">IF(F28&gt;D28,"error",C28*F28)</f>
        <v>0</v>
      </c>
      <c r="H28" s="52"/>
    </row>
    <row r="29" spans="2:8" ht="16.5" thickBot="1" x14ac:dyDescent="0.35">
      <c r="B29" s="20" t="s">
        <v>12</v>
      </c>
      <c r="C29" s="21">
        <v>5</v>
      </c>
      <c r="D29" s="25">
        <v>47.25</v>
      </c>
      <c r="E29" s="24">
        <f t="shared" si="0"/>
        <v>236.25</v>
      </c>
      <c r="F29" s="23"/>
      <c r="G29" s="57">
        <f t="shared" si="1"/>
        <v>0</v>
      </c>
      <c r="H29" s="52"/>
    </row>
    <row r="30" spans="2:8" ht="16.5" thickBot="1" x14ac:dyDescent="0.35">
      <c r="B30" s="20" t="s">
        <v>13</v>
      </c>
      <c r="C30" s="21">
        <v>10</v>
      </c>
      <c r="D30" s="25">
        <v>18.2</v>
      </c>
      <c r="E30" s="24">
        <f t="shared" si="0"/>
        <v>182</v>
      </c>
      <c r="F30" s="23"/>
      <c r="G30" s="57">
        <f t="shared" si="1"/>
        <v>0</v>
      </c>
      <c r="H30" s="52"/>
    </row>
    <row r="31" spans="2:8" ht="16.5" thickBot="1" x14ac:dyDescent="0.35">
      <c r="B31" s="20" t="s">
        <v>14</v>
      </c>
      <c r="C31" s="21">
        <v>5</v>
      </c>
      <c r="D31" s="25">
        <v>35</v>
      </c>
      <c r="E31" s="24">
        <f t="shared" si="0"/>
        <v>175</v>
      </c>
      <c r="F31" s="23"/>
      <c r="G31" s="57">
        <f t="shared" si="1"/>
        <v>0</v>
      </c>
      <c r="H31" s="52"/>
    </row>
    <row r="32" spans="2:8" ht="16.5" thickBot="1" x14ac:dyDescent="0.35">
      <c r="B32" s="20" t="s">
        <v>15</v>
      </c>
      <c r="C32" s="21">
        <v>5</v>
      </c>
      <c r="D32" s="25">
        <v>25</v>
      </c>
      <c r="E32" s="24">
        <f t="shared" si="0"/>
        <v>125</v>
      </c>
      <c r="F32" s="23"/>
      <c r="G32" s="57">
        <f t="shared" si="1"/>
        <v>0</v>
      </c>
      <c r="H32" s="52"/>
    </row>
    <row r="33" spans="2:8" ht="16.5" thickBot="1" x14ac:dyDescent="0.35">
      <c r="B33" s="20" t="s">
        <v>16</v>
      </c>
      <c r="C33" s="21">
        <v>2</v>
      </c>
      <c r="D33" s="25">
        <v>189.27</v>
      </c>
      <c r="E33" s="24">
        <f t="shared" si="0"/>
        <v>378.54</v>
      </c>
      <c r="F33" s="23"/>
      <c r="G33" s="57">
        <f t="shared" si="1"/>
        <v>0</v>
      </c>
      <c r="H33" s="52"/>
    </row>
    <row r="34" spans="2:8" ht="16.5" thickBot="1" x14ac:dyDescent="0.35">
      <c r="B34" s="20" t="s">
        <v>17</v>
      </c>
      <c r="C34" s="21">
        <v>2</v>
      </c>
      <c r="D34" s="25">
        <v>121.8</v>
      </c>
      <c r="E34" s="24">
        <f t="shared" si="0"/>
        <v>243.6</v>
      </c>
      <c r="F34" s="23"/>
      <c r="G34" s="57">
        <f t="shared" si="1"/>
        <v>0</v>
      </c>
      <c r="H34" s="52"/>
    </row>
    <row r="35" spans="2:8" ht="16.5" thickBot="1" x14ac:dyDescent="0.35">
      <c r="B35" s="20" t="s">
        <v>18</v>
      </c>
      <c r="C35" s="21">
        <v>1</v>
      </c>
      <c r="D35" s="25">
        <v>62.11</v>
      </c>
      <c r="E35" s="24">
        <f t="shared" si="0"/>
        <v>62.11</v>
      </c>
      <c r="F35" s="23"/>
      <c r="G35" s="57">
        <f t="shared" si="1"/>
        <v>0</v>
      </c>
      <c r="H35" s="52"/>
    </row>
    <row r="36" spans="2:8" ht="16.5" thickBot="1" x14ac:dyDescent="0.35">
      <c r="B36" s="20" t="s">
        <v>19</v>
      </c>
      <c r="C36" s="21">
        <v>1</v>
      </c>
      <c r="D36" s="25">
        <v>22.25</v>
      </c>
      <c r="E36" s="24">
        <f t="shared" si="0"/>
        <v>22.25</v>
      </c>
      <c r="F36" s="23"/>
      <c r="G36" s="57">
        <f t="shared" si="1"/>
        <v>0</v>
      </c>
      <c r="H36" s="52"/>
    </row>
    <row r="37" spans="2:8" ht="16.5" thickBot="1" x14ac:dyDescent="0.35">
      <c r="B37" s="20" t="s">
        <v>20</v>
      </c>
      <c r="C37" s="21">
        <v>3</v>
      </c>
      <c r="D37" s="25">
        <v>150</v>
      </c>
      <c r="E37" s="24">
        <f t="shared" si="0"/>
        <v>450</v>
      </c>
      <c r="F37" s="23"/>
      <c r="G37" s="57">
        <f t="shared" si="1"/>
        <v>0</v>
      </c>
      <c r="H37" s="52"/>
    </row>
    <row r="38" spans="2:8" ht="16.5" thickBot="1" x14ac:dyDescent="0.35">
      <c r="B38" s="20" t="s">
        <v>21</v>
      </c>
      <c r="C38" s="21">
        <v>1</v>
      </c>
      <c r="D38" s="25">
        <v>185</v>
      </c>
      <c r="E38" s="24">
        <f t="shared" si="0"/>
        <v>185</v>
      </c>
      <c r="F38" s="23"/>
      <c r="G38" s="57">
        <f>IF(F38&gt;D38,"error",C38*F38)</f>
        <v>0</v>
      </c>
      <c r="H38" s="52"/>
    </row>
    <row r="39" spans="2:8" ht="16.5" thickBot="1" x14ac:dyDescent="0.35">
      <c r="B39" s="20" t="s">
        <v>22</v>
      </c>
      <c r="C39" s="21">
        <v>1</v>
      </c>
      <c r="D39" s="25">
        <v>345</v>
      </c>
      <c r="E39" s="24">
        <f t="shared" si="0"/>
        <v>345</v>
      </c>
      <c r="F39" s="23"/>
      <c r="G39" s="57">
        <f t="shared" si="1"/>
        <v>0</v>
      </c>
      <c r="H39" s="52"/>
    </row>
    <row r="40" spans="2:8" ht="16.5" thickBot="1" x14ac:dyDescent="0.35">
      <c r="B40" s="20" t="s">
        <v>23</v>
      </c>
      <c r="C40" s="21">
        <v>1</v>
      </c>
      <c r="D40" s="25">
        <v>90</v>
      </c>
      <c r="E40" s="24">
        <f t="shared" si="0"/>
        <v>90</v>
      </c>
      <c r="F40" s="23"/>
      <c r="G40" s="57">
        <f t="shared" si="1"/>
        <v>0</v>
      </c>
      <c r="H40" s="52"/>
    </row>
    <row r="41" spans="2:8" ht="16.5" thickBot="1" x14ac:dyDescent="0.35">
      <c r="B41" s="20" t="s">
        <v>24</v>
      </c>
      <c r="C41" s="21">
        <v>1</v>
      </c>
      <c r="D41" s="25">
        <v>105</v>
      </c>
      <c r="E41" s="24">
        <f t="shared" si="0"/>
        <v>105</v>
      </c>
      <c r="F41" s="23"/>
      <c r="G41" s="57">
        <f t="shared" si="1"/>
        <v>0</v>
      </c>
      <c r="H41" s="52"/>
    </row>
    <row r="42" spans="2:8" ht="16.5" thickBot="1" x14ac:dyDescent="0.35">
      <c r="B42" s="20" t="s">
        <v>25</v>
      </c>
      <c r="C42" s="21">
        <v>1</v>
      </c>
      <c r="D42" s="25">
        <v>15</v>
      </c>
      <c r="E42" s="24">
        <f t="shared" si="0"/>
        <v>15</v>
      </c>
      <c r="F42" s="23"/>
      <c r="G42" s="57">
        <f t="shared" si="1"/>
        <v>0</v>
      </c>
      <c r="H42" s="52"/>
    </row>
    <row r="43" spans="2:8" ht="16.5" thickBot="1" x14ac:dyDescent="0.35">
      <c r="B43" s="20" t="s">
        <v>26</v>
      </c>
      <c r="C43" s="21">
        <v>1</v>
      </c>
      <c r="D43" s="25">
        <v>35</v>
      </c>
      <c r="E43" s="24">
        <f t="shared" si="0"/>
        <v>35</v>
      </c>
      <c r="F43" s="23"/>
      <c r="G43" s="57">
        <f t="shared" si="1"/>
        <v>0</v>
      </c>
      <c r="H43" s="52"/>
    </row>
    <row r="44" spans="2:8" ht="16.5" thickBot="1" x14ac:dyDescent="0.35">
      <c r="B44" s="20" t="s">
        <v>27</v>
      </c>
      <c r="C44" s="21">
        <v>1</v>
      </c>
      <c r="D44" s="25">
        <v>200</v>
      </c>
      <c r="E44" s="24">
        <f t="shared" si="0"/>
        <v>200</v>
      </c>
      <c r="F44" s="23"/>
      <c r="G44" s="57">
        <f t="shared" si="1"/>
        <v>0</v>
      </c>
      <c r="H44" s="52"/>
    </row>
    <row r="45" spans="2:8" ht="16.5" thickBot="1" x14ac:dyDescent="0.35">
      <c r="B45" s="26" t="s">
        <v>28</v>
      </c>
      <c r="C45" s="27"/>
      <c r="D45" s="27"/>
      <c r="E45" s="27"/>
      <c r="F45" s="70"/>
      <c r="G45" s="58"/>
      <c r="H45" s="52"/>
    </row>
    <row r="46" spans="2:8" ht="16.5" thickBot="1" x14ac:dyDescent="0.35">
      <c r="B46" s="28" t="s">
        <v>29</v>
      </c>
      <c r="C46" s="28"/>
      <c r="D46" s="29"/>
      <c r="E46" s="30"/>
      <c r="F46" s="68"/>
      <c r="G46" s="59">
        <f t="shared" ref="G46:G75" si="2">IF(F46&gt;D46,"error",C46*F46)</f>
        <v>0</v>
      </c>
      <c r="H46" s="52"/>
    </row>
    <row r="47" spans="2:8" ht="16.5" thickBot="1" x14ac:dyDescent="0.35">
      <c r="B47" s="32" t="s">
        <v>30</v>
      </c>
      <c r="C47" s="33">
        <v>1</v>
      </c>
      <c r="D47" s="40">
        <v>274.2</v>
      </c>
      <c r="E47" s="22">
        <f t="shared" ref="E47:E55" si="3">D47*C47</f>
        <v>274.2</v>
      </c>
      <c r="F47" s="23"/>
      <c r="G47" s="57">
        <f t="shared" si="2"/>
        <v>0</v>
      </c>
      <c r="H47" s="52"/>
    </row>
    <row r="48" spans="2:8" ht="16.5" thickBot="1" x14ac:dyDescent="0.35">
      <c r="B48" s="32" t="s">
        <v>31</v>
      </c>
      <c r="C48" s="35">
        <v>1</v>
      </c>
      <c r="D48" s="40">
        <v>285.85000000000002</v>
      </c>
      <c r="E48" s="22">
        <f t="shared" si="3"/>
        <v>285.85000000000002</v>
      </c>
      <c r="F48" s="23"/>
      <c r="G48" s="57">
        <f t="shared" si="2"/>
        <v>0</v>
      </c>
      <c r="H48" s="52"/>
    </row>
    <row r="49" spans="1:8" ht="16.5" thickBot="1" x14ac:dyDescent="0.35">
      <c r="B49" s="32" t="s">
        <v>32</v>
      </c>
      <c r="C49" s="35">
        <v>1</v>
      </c>
      <c r="D49" s="40">
        <v>361.53</v>
      </c>
      <c r="E49" s="22">
        <f t="shared" si="3"/>
        <v>361.53</v>
      </c>
      <c r="F49" s="23"/>
      <c r="G49" s="57">
        <f t="shared" si="2"/>
        <v>0</v>
      </c>
      <c r="H49" s="52"/>
    </row>
    <row r="50" spans="1:8" ht="16.5" thickBot="1" x14ac:dyDescent="0.35">
      <c r="B50" s="32" t="s">
        <v>33</v>
      </c>
      <c r="C50" s="35">
        <v>1</v>
      </c>
      <c r="D50" s="40">
        <v>532.11</v>
      </c>
      <c r="E50" s="22">
        <f t="shared" si="3"/>
        <v>532.11</v>
      </c>
      <c r="F50" s="23"/>
      <c r="G50" s="57">
        <f t="shared" si="2"/>
        <v>0</v>
      </c>
      <c r="H50" s="52"/>
    </row>
    <row r="51" spans="1:8" ht="16.5" thickBot="1" x14ac:dyDescent="0.35">
      <c r="B51" s="32" t="s">
        <v>34</v>
      </c>
      <c r="C51" s="35">
        <v>1</v>
      </c>
      <c r="D51" s="40">
        <v>722.49</v>
      </c>
      <c r="E51" s="22">
        <f t="shared" si="3"/>
        <v>722.49</v>
      </c>
      <c r="F51" s="23"/>
      <c r="G51" s="57">
        <f t="shared" si="2"/>
        <v>0</v>
      </c>
      <c r="H51" s="52"/>
    </row>
    <row r="52" spans="1:8" ht="16.5" thickBot="1" x14ac:dyDescent="0.35">
      <c r="B52" s="32" t="s">
        <v>35</v>
      </c>
      <c r="C52" s="35">
        <v>1</v>
      </c>
      <c r="D52" s="40">
        <v>969.34</v>
      </c>
      <c r="E52" s="22">
        <f t="shared" si="3"/>
        <v>969.34</v>
      </c>
      <c r="F52" s="23"/>
      <c r="G52" s="57">
        <f t="shared" si="2"/>
        <v>0</v>
      </c>
      <c r="H52" s="52"/>
    </row>
    <row r="53" spans="1:8" ht="16.5" thickBot="1" x14ac:dyDescent="0.35">
      <c r="B53" s="32" t="s">
        <v>36</v>
      </c>
      <c r="C53" s="35">
        <v>1</v>
      </c>
      <c r="D53" s="40">
        <v>1295.3699999999999</v>
      </c>
      <c r="E53" s="22">
        <f t="shared" si="3"/>
        <v>1295.3699999999999</v>
      </c>
      <c r="F53" s="23"/>
      <c r="G53" s="57">
        <f t="shared" si="2"/>
        <v>0</v>
      </c>
      <c r="H53" s="52"/>
    </row>
    <row r="54" spans="1:8" ht="16.5" thickBot="1" x14ac:dyDescent="0.35">
      <c r="B54" s="32" t="s">
        <v>37</v>
      </c>
      <c r="C54" s="35">
        <v>1</v>
      </c>
      <c r="D54" s="40">
        <v>1666.81</v>
      </c>
      <c r="E54" s="24">
        <f t="shared" si="3"/>
        <v>1666.81</v>
      </c>
      <c r="F54" s="23"/>
      <c r="G54" s="57">
        <f t="shared" si="2"/>
        <v>0</v>
      </c>
      <c r="H54" s="52"/>
    </row>
    <row r="55" spans="1:8" ht="16.5" thickBot="1" x14ac:dyDescent="0.35">
      <c r="B55" s="32" t="s">
        <v>38</v>
      </c>
      <c r="C55" s="35">
        <v>1</v>
      </c>
      <c r="D55" s="40">
        <v>2126.5500000000002</v>
      </c>
      <c r="E55" s="24">
        <f t="shared" si="3"/>
        <v>2126.5500000000002</v>
      </c>
      <c r="F55" s="23"/>
      <c r="G55" s="57">
        <f t="shared" si="2"/>
        <v>0</v>
      </c>
      <c r="H55" s="52"/>
    </row>
    <row r="56" spans="1:8" ht="16.5" thickBot="1" x14ac:dyDescent="0.35">
      <c r="B56" s="28" t="s">
        <v>39</v>
      </c>
      <c r="C56" s="28"/>
      <c r="D56" s="28"/>
      <c r="E56" s="30"/>
      <c r="F56" s="69"/>
      <c r="G56" s="60">
        <f t="shared" si="2"/>
        <v>0</v>
      </c>
      <c r="H56" s="52"/>
    </row>
    <row r="57" spans="1:8" ht="16.5" thickBot="1" x14ac:dyDescent="0.35">
      <c r="B57" s="32" t="s">
        <v>30</v>
      </c>
      <c r="C57" s="35">
        <v>1</v>
      </c>
      <c r="D57" s="40">
        <v>182.8</v>
      </c>
      <c r="E57" s="22">
        <f t="shared" ref="E57:E75" si="4">D57*C57</f>
        <v>182.8</v>
      </c>
      <c r="F57" s="23"/>
      <c r="G57" s="57">
        <f t="shared" si="2"/>
        <v>0</v>
      </c>
      <c r="H57" s="52"/>
    </row>
    <row r="58" spans="1:8" ht="16.5" thickBot="1" x14ac:dyDescent="0.35">
      <c r="B58" s="32" t="s">
        <v>31</v>
      </c>
      <c r="C58" s="35">
        <v>1</v>
      </c>
      <c r="D58" s="40">
        <v>190.56</v>
      </c>
      <c r="E58" s="22">
        <f t="shared" si="4"/>
        <v>190.56</v>
      </c>
      <c r="F58" s="23"/>
      <c r="G58" s="57">
        <f t="shared" si="2"/>
        <v>0</v>
      </c>
      <c r="H58" s="52"/>
    </row>
    <row r="59" spans="1:8" ht="16.5" thickBot="1" x14ac:dyDescent="0.35">
      <c r="B59" s="32" t="s">
        <v>32</v>
      </c>
      <c r="C59" s="35">
        <v>1</v>
      </c>
      <c r="D59" s="40">
        <v>241.02</v>
      </c>
      <c r="E59" s="22">
        <f t="shared" si="4"/>
        <v>241.02</v>
      </c>
      <c r="F59" s="23"/>
      <c r="G59" s="57">
        <f t="shared" si="2"/>
        <v>0</v>
      </c>
      <c r="H59" s="52"/>
    </row>
    <row r="60" spans="1:8" ht="16.5" thickBot="1" x14ac:dyDescent="0.35">
      <c r="A60" s="37"/>
      <c r="B60" s="32" t="s">
        <v>33</v>
      </c>
      <c r="C60" s="35">
        <v>1</v>
      </c>
      <c r="D60" s="40">
        <v>354.74</v>
      </c>
      <c r="E60" s="22">
        <f t="shared" si="4"/>
        <v>354.74</v>
      </c>
      <c r="F60" s="23"/>
      <c r="G60" s="57">
        <f t="shared" si="2"/>
        <v>0</v>
      </c>
      <c r="H60" s="52"/>
    </row>
    <row r="61" spans="1:8" ht="16.5" thickBot="1" x14ac:dyDescent="0.35">
      <c r="A61" s="37"/>
      <c r="B61" s="32" t="s">
        <v>34</v>
      </c>
      <c r="C61" s="35">
        <v>1</v>
      </c>
      <c r="D61" s="40">
        <v>481.66</v>
      </c>
      <c r="E61" s="22">
        <f t="shared" si="4"/>
        <v>481.66</v>
      </c>
      <c r="F61" s="23"/>
      <c r="G61" s="57">
        <f t="shared" si="2"/>
        <v>0</v>
      </c>
      <c r="H61" s="52"/>
    </row>
    <row r="62" spans="1:8" ht="16.5" thickBot="1" x14ac:dyDescent="0.35">
      <c r="A62" s="37"/>
      <c r="B62" s="32" t="s">
        <v>35</v>
      </c>
      <c r="C62" s="35">
        <v>1</v>
      </c>
      <c r="D62" s="40">
        <v>646.23</v>
      </c>
      <c r="E62" s="22">
        <f t="shared" si="4"/>
        <v>646.23</v>
      </c>
      <c r="F62" s="23"/>
      <c r="G62" s="57">
        <f t="shared" si="2"/>
        <v>0</v>
      </c>
      <c r="H62" s="52"/>
    </row>
    <row r="63" spans="1:8" ht="16.5" thickBot="1" x14ac:dyDescent="0.35">
      <c r="A63" s="37"/>
      <c r="B63" s="32" t="s">
        <v>36</v>
      </c>
      <c r="C63" s="35">
        <v>1</v>
      </c>
      <c r="D63" s="40">
        <v>863.58</v>
      </c>
      <c r="E63" s="22">
        <f t="shared" si="4"/>
        <v>863.58</v>
      </c>
      <c r="F63" s="23"/>
      <c r="G63" s="57">
        <f t="shared" si="2"/>
        <v>0</v>
      </c>
      <c r="H63" s="52"/>
    </row>
    <row r="64" spans="1:8" ht="16.5" thickBot="1" x14ac:dyDescent="0.35">
      <c r="A64" s="37"/>
      <c r="B64" s="32" t="s">
        <v>37</v>
      </c>
      <c r="C64" s="35">
        <v>1</v>
      </c>
      <c r="D64" s="40">
        <v>1111.2</v>
      </c>
      <c r="E64" s="22">
        <f t="shared" si="4"/>
        <v>1111.2</v>
      </c>
      <c r="F64" s="23"/>
      <c r="G64" s="57">
        <f t="shared" si="2"/>
        <v>0</v>
      </c>
      <c r="H64" s="52"/>
    </row>
    <row r="65" spans="1:8" ht="16.5" thickBot="1" x14ac:dyDescent="0.35">
      <c r="A65" s="37"/>
      <c r="B65" s="32" t="s">
        <v>38</v>
      </c>
      <c r="C65" s="35">
        <v>1</v>
      </c>
      <c r="D65" s="40">
        <v>1417.69</v>
      </c>
      <c r="E65" s="22">
        <f t="shared" si="4"/>
        <v>1417.69</v>
      </c>
      <c r="F65" s="23"/>
      <c r="G65" s="57">
        <f t="shared" si="2"/>
        <v>0</v>
      </c>
      <c r="H65" s="52"/>
    </row>
    <row r="66" spans="1:8" ht="16.5" thickBot="1" x14ac:dyDescent="0.35">
      <c r="A66" s="37"/>
      <c r="B66" s="28" t="s">
        <v>40</v>
      </c>
      <c r="C66" s="28"/>
      <c r="D66" s="28"/>
      <c r="E66" s="38">
        <f t="shared" si="4"/>
        <v>0</v>
      </c>
      <c r="F66" s="69"/>
      <c r="G66" s="60">
        <f t="shared" si="2"/>
        <v>0</v>
      </c>
      <c r="H66" s="52"/>
    </row>
    <row r="67" spans="1:8" ht="16.5" thickBot="1" x14ac:dyDescent="0.35">
      <c r="A67" s="37"/>
      <c r="B67" s="32" t="s">
        <v>30</v>
      </c>
      <c r="C67" s="33">
        <v>1</v>
      </c>
      <c r="D67" s="40">
        <v>175</v>
      </c>
      <c r="E67" s="22">
        <f t="shared" si="4"/>
        <v>175</v>
      </c>
      <c r="F67" s="23"/>
      <c r="G67" s="57">
        <f t="shared" si="2"/>
        <v>0</v>
      </c>
      <c r="H67" s="52"/>
    </row>
    <row r="68" spans="1:8" ht="16.5" thickBot="1" x14ac:dyDescent="0.35">
      <c r="A68" s="37"/>
      <c r="B68" s="32" t="s">
        <v>31</v>
      </c>
      <c r="C68" s="35">
        <v>1</v>
      </c>
      <c r="D68" s="40">
        <v>200</v>
      </c>
      <c r="E68" s="22">
        <f t="shared" si="4"/>
        <v>200</v>
      </c>
      <c r="F68" s="23"/>
      <c r="G68" s="57">
        <f t="shared" si="2"/>
        <v>0</v>
      </c>
      <c r="H68" s="52"/>
    </row>
    <row r="69" spans="1:8" ht="16.5" thickBot="1" x14ac:dyDescent="0.35">
      <c r="A69" s="37"/>
      <c r="B69" s="32" t="s">
        <v>32</v>
      </c>
      <c r="C69" s="35">
        <v>1</v>
      </c>
      <c r="D69" s="40">
        <v>203</v>
      </c>
      <c r="E69" s="22">
        <f t="shared" si="4"/>
        <v>203</v>
      </c>
      <c r="F69" s="23"/>
      <c r="G69" s="57">
        <f t="shared" si="2"/>
        <v>0</v>
      </c>
      <c r="H69" s="52"/>
    </row>
    <row r="70" spans="1:8" ht="16.5" thickBot="1" x14ac:dyDescent="0.35">
      <c r="A70" s="37"/>
      <c r="B70" s="32" t="s">
        <v>33</v>
      </c>
      <c r="C70" s="35">
        <v>1</v>
      </c>
      <c r="D70" s="40">
        <v>287</v>
      </c>
      <c r="E70" s="22">
        <f t="shared" si="4"/>
        <v>287</v>
      </c>
      <c r="F70" s="23"/>
      <c r="G70" s="57">
        <f t="shared" si="2"/>
        <v>0</v>
      </c>
      <c r="H70" s="52"/>
    </row>
    <row r="71" spans="1:8" ht="16.5" thickBot="1" x14ac:dyDescent="0.35">
      <c r="B71" s="32" t="s">
        <v>34</v>
      </c>
      <c r="C71" s="35">
        <v>1</v>
      </c>
      <c r="D71" s="40">
        <v>373.72</v>
      </c>
      <c r="E71" s="22">
        <f t="shared" si="4"/>
        <v>373.72</v>
      </c>
      <c r="F71" s="23"/>
      <c r="G71" s="57">
        <f t="shared" si="2"/>
        <v>0</v>
      </c>
      <c r="H71" s="52"/>
    </row>
    <row r="72" spans="1:8" ht="16.5" thickBot="1" x14ac:dyDescent="0.35">
      <c r="B72" s="32" t="s">
        <v>35</v>
      </c>
      <c r="C72" s="35">
        <v>1</v>
      </c>
      <c r="D72" s="40">
        <v>500</v>
      </c>
      <c r="E72" s="22">
        <f t="shared" si="4"/>
        <v>500</v>
      </c>
      <c r="F72" s="23"/>
      <c r="G72" s="57">
        <f t="shared" si="2"/>
        <v>0</v>
      </c>
      <c r="H72" s="52"/>
    </row>
    <row r="73" spans="1:8" ht="16.5" thickBot="1" x14ac:dyDescent="0.35">
      <c r="B73" s="32" t="s">
        <v>36</v>
      </c>
      <c r="C73" s="35">
        <v>1</v>
      </c>
      <c r="D73" s="40">
        <v>556.91999999999996</v>
      </c>
      <c r="E73" s="22">
        <f>D73*C73</f>
        <v>556.91999999999996</v>
      </c>
      <c r="F73" s="23"/>
      <c r="G73" s="57">
        <f t="shared" si="2"/>
        <v>0</v>
      </c>
      <c r="H73" s="52"/>
    </row>
    <row r="74" spans="1:8" ht="16.5" thickBot="1" x14ac:dyDescent="0.35">
      <c r="B74" s="32" t="s">
        <v>37</v>
      </c>
      <c r="C74" s="35">
        <v>1</v>
      </c>
      <c r="D74" s="40">
        <v>706.25</v>
      </c>
      <c r="E74" s="22">
        <f t="shared" si="4"/>
        <v>706.25</v>
      </c>
      <c r="F74" s="23"/>
      <c r="G74" s="57">
        <f t="shared" si="2"/>
        <v>0</v>
      </c>
      <c r="H74" s="52"/>
    </row>
    <row r="75" spans="1:8" ht="16.5" thickBot="1" x14ac:dyDescent="0.35">
      <c r="B75" s="32" t="s">
        <v>38</v>
      </c>
      <c r="C75" s="35">
        <v>1</v>
      </c>
      <c r="D75" s="40">
        <v>706.25</v>
      </c>
      <c r="E75" s="22">
        <f t="shared" si="4"/>
        <v>706.25</v>
      </c>
      <c r="F75" s="23"/>
      <c r="G75" s="57">
        <f t="shared" si="2"/>
        <v>0</v>
      </c>
      <c r="H75" s="52"/>
    </row>
    <row r="76" spans="1:8" ht="27.75" thickBot="1" x14ac:dyDescent="0.35">
      <c r="B76" s="73" t="s">
        <v>51</v>
      </c>
      <c r="C76" s="39"/>
      <c r="D76" s="39"/>
      <c r="E76" s="40">
        <v>250</v>
      </c>
      <c r="F76" s="41"/>
      <c r="G76" s="40">
        <v>250</v>
      </c>
      <c r="H76" s="52"/>
    </row>
    <row r="77" spans="1:8" ht="16.5" thickBot="1" x14ac:dyDescent="0.35">
      <c r="B77" s="28" t="s">
        <v>41</v>
      </c>
      <c r="C77" s="39"/>
      <c r="D77" s="39"/>
      <c r="E77" s="40">
        <v>250</v>
      </c>
      <c r="F77" s="41"/>
      <c r="G77" s="40">
        <v>250</v>
      </c>
      <c r="H77" s="52"/>
    </row>
    <row r="78" spans="1:8" ht="16.5" thickBot="1" x14ac:dyDescent="0.35">
      <c r="B78" s="42" t="s">
        <v>42</v>
      </c>
      <c r="C78" s="37"/>
      <c r="E78" s="43">
        <f>SUM(E21:E77)</f>
        <v>22812.869999999995</v>
      </c>
      <c r="F78" s="44"/>
      <c r="G78" s="43">
        <f>SUM(G21:G77)</f>
        <v>500</v>
      </c>
      <c r="H78" s="52"/>
    </row>
    <row r="79" spans="1:8" x14ac:dyDescent="0.3">
      <c r="B79" s="1"/>
      <c r="E79" s="45"/>
    </row>
    <row r="80" spans="1:8" x14ac:dyDescent="0.3">
      <c r="B80" s="1"/>
      <c r="E80" s="45"/>
    </row>
    <row r="81" spans="1:5" x14ac:dyDescent="0.3">
      <c r="B81" s="1"/>
      <c r="E81" s="45"/>
    </row>
    <row r="82" spans="1:5" x14ac:dyDescent="0.3">
      <c r="B82" s="46" t="s">
        <v>50</v>
      </c>
      <c r="C82" s="6"/>
    </row>
    <row r="84" spans="1:5" x14ac:dyDescent="0.3">
      <c r="C84" s="47"/>
    </row>
    <row r="85" spans="1:5" x14ac:dyDescent="0.3">
      <c r="B85" s="48" t="s">
        <v>43</v>
      </c>
      <c r="C85" s="47"/>
    </row>
    <row r="86" spans="1:5" x14ac:dyDescent="0.3">
      <c r="B86" s="47" t="s">
        <v>44</v>
      </c>
    </row>
    <row r="87" spans="1:5" x14ac:dyDescent="0.3">
      <c r="A87" s="49"/>
      <c r="B87" s="49"/>
      <c r="C87" s="49"/>
    </row>
    <row r="88" spans="1:5" x14ac:dyDescent="0.3">
      <c r="B88" s="1"/>
    </row>
    <row r="89" spans="1:5" x14ac:dyDescent="0.3">
      <c r="B89" s="1"/>
    </row>
    <row r="90" spans="1:5" x14ac:dyDescent="0.3">
      <c r="B90" s="1"/>
    </row>
    <row r="91" spans="1:5" x14ac:dyDescent="0.3">
      <c r="B91" s="1"/>
    </row>
    <row r="92" spans="1:5" x14ac:dyDescent="0.3">
      <c r="B92" s="1"/>
    </row>
    <row r="93" spans="1:5" x14ac:dyDescent="0.3">
      <c r="B93" s="1"/>
    </row>
    <row r="94" spans="1:5" x14ac:dyDescent="0.3">
      <c r="B94" s="1"/>
    </row>
    <row r="95" spans="1:5" x14ac:dyDescent="0.3">
      <c r="B95" s="1"/>
    </row>
    <row r="96" spans="1:5" x14ac:dyDescent="0.3">
      <c r="B96" s="1"/>
    </row>
    <row r="97" spans="2:2" x14ac:dyDescent="0.3">
      <c r="B97" s="1"/>
    </row>
    <row r="98" spans="2:2" x14ac:dyDescent="0.3">
      <c r="B98" s="1"/>
    </row>
    <row r="99" spans="2:2" x14ac:dyDescent="0.3">
      <c r="B99" s="1"/>
    </row>
    <row r="100" spans="2:2" x14ac:dyDescent="0.3">
      <c r="B100" s="1"/>
    </row>
    <row r="101" spans="2:2" x14ac:dyDescent="0.3">
      <c r="B101" s="1"/>
    </row>
    <row r="102" spans="2:2" x14ac:dyDescent="0.3">
      <c r="B102" s="1"/>
    </row>
    <row r="103" spans="2:2" x14ac:dyDescent="0.3">
      <c r="B103" s="1"/>
    </row>
    <row r="104" spans="2:2" x14ac:dyDescent="0.3">
      <c r="B104" s="1"/>
    </row>
    <row r="105" spans="2:2" x14ac:dyDescent="0.3">
      <c r="B105" s="1"/>
    </row>
    <row r="106" spans="2:2" x14ac:dyDescent="0.3">
      <c r="B106" s="1"/>
    </row>
    <row r="107" spans="2:2" x14ac:dyDescent="0.3">
      <c r="B107" s="1"/>
    </row>
    <row r="108" spans="2:2" x14ac:dyDescent="0.3">
      <c r="B108" s="1"/>
    </row>
    <row r="109" spans="2:2" x14ac:dyDescent="0.3">
      <c r="B109" s="1"/>
    </row>
    <row r="110" spans="2:2" x14ac:dyDescent="0.3">
      <c r="B110" s="1"/>
    </row>
    <row r="111" spans="2:2" x14ac:dyDescent="0.3">
      <c r="B111" s="1"/>
    </row>
    <row r="112" spans="2:2" x14ac:dyDescent="0.3">
      <c r="B112" s="1"/>
    </row>
    <row r="113" spans="1:2" x14ac:dyDescent="0.3">
      <c r="B113" s="1"/>
    </row>
    <row r="114" spans="1:2" x14ac:dyDescent="0.3">
      <c r="B114" s="1"/>
    </row>
    <row r="115" spans="1:2" x14ac:dyDescent="0.3">
      <c r="B115" s="1"/>
    </row>
    <row r="116" spans="1:2" x14ac:dyDescent="0.3">
      <c r="B116" s="1"/>
    </row>
    <row r="117" spans="1:2" x14ac:dyDescent="0.3">
      <c r="B117" s="1"/>
    </row>
    <row r="118" spans="1:2" x14ac:dyDescent="0.3">
      <c r="B118" s="1"/>
    </row>
    <row r="119" spans="1:2" x14ac:dyDescent="0.3">
      <c r="B119" s="1"/>
    </row>
    <row r="120" spans="1:2" x14ac:dyDescent="0.3">
      <c r="B120" s="1"/>
    </row>
    <row r="121" spans="1:2" x14ac:dyDescent="0.3">
      <c r="B121" s="1"/>
    </row>
    <row r="122" spans="1:2" x14ac:dyDescent="0.3">
      <c r="B122" s="1"/>
    </row>
    <row r="123" spans="1:2" x14ac:dyDescent="0.3">
      <c r="B123" s="1"/>
    </row>
    <row r="124" spans="1:2" x14ac:dyDescent="0.3">
      <c r="B124" s="1"/>
    </row>
    <row r="125" spans="1:2" x14ac:dyDescent="0.3">
      <c r="A125" s="37"/>
      <c r="B125" s="37"/>
    </row>
    <row r="126" spans="1:2" x14ac:dyDescent="0.3">
      <c r="A126" s="37"/>
      <c r="B126" s="37"/>
    </row>
    <row r="127" spans="1:2" x14ac:dyDescent="0.3">
      <c r="A127" s="37"/>
      <c r="B127" s="37"/>
    </row>
    <row r="128" spans="1:2" x14ac:dyDescent="0.3">
      <c r="A128" s="37"/>
      <c r="B128" s="37"/>
    </row>
    <row r="129" spans="1:2" x14ac:dyDescent="0.3">
      <c r="A129" s="37"/>
      <c r="B129" s="37"/>
    </row>
    <row r="130" spans="1:2" x14ac:dyDescent="0.3">
      <c r="A130" s="37"/>
      <c r="B130" s="37"/>
    </row>
    <row r="131" spans="1:2" x14ac:dyDescent="0.3">
      <c r="A131" s="37"/>
      <c r="B131" s="37"/>
    </row>
    <row r="132" spans="1:2" x14ac:dyDescent="0.3">
      <c r="A132" s="37"/>
      <c r="B132" s="37"/>
    </row>
    <row r="133" spans="1:2" x14ac:dyDescent="0.3">
      <c r="A133" s="37"/>
      <c r="B133" s="37"/>
    </row>
    <row r="134" spans="1:2" x14ac:dyDescent="0.3">
      <c r="A134" s="37"/>
      <c r="B134" s="37"/>
    </row>
    <row r="135" spans="1:2" x14ac:dyDescent="0.3">
      <c r="A135" s="37"/>
      <c r="B135" s="37"/>
    </row>
    <row r="136" spans="1:2" x14ac:dyDescent="0.3">
      <c r="A136" s="37"/>
      <c r="B136" s="37"/>
    </row>
    <row r="137" spans="1:2" x14ac:dyDescent="0.3">
      <c r="B137" s="1"/>
    </row>
    <row r="138" spans="1:2" x14ac:dyDescent="0.3">
      <c r="B138" s="1"/>
    </row>
    <row r="139" spans="1:2" x14ac:dyDescent="0.3">
      <c r="B139" s="1"/>
    </row>
    <row r="140" spans="1:2" x14ac:dyDescent="0.3">
      <c r="B140" s="1"/>
    </row>
    <row r="141" spans="1:2" x14ac:dyDescent="0.3">
      <c r="B141" s="1"/>
    </row>
    <row r="142" spans="1:2" x14ac:dyDescent="0.3">
      <c r="B142" s="1"/>
    </row>
    <row r="143" spans="1:2" x14ac:dyDescent="0.3">
      <c r="B143" s="1"/>
    </row>
    <row r="144" spans="1:2" x14ac:dyDescent="0.3">
      <c r="B144" s="1"/>
    </row>
    <row r="145" spans="2:2" x14ac:dyDescent="0.3">
      <c r="B145" s="1"/>
    </row>
    <row r="146" spans="2:2" x14ac:dyDescent="0.3">
      <c r="B146" s="1"/>
    </row>
    <row r="147" spans="2:2" x14ac:dyDescent="0.3">
      <c r="B147" s="1"/>
    </row>
    <row r="148" spans="2:2" x14ac:dyDescent="0.3">
      <c r="B148" s="1"/>
    </row>
    <row r="149" spans="2:2" x14ac:dyDescent="0.3">
      <c r="B149" s="1"/>
    </row>
    <row r="150" spans="2:2" x14ac:dyDescent="0.3">
      <c r="B150" s="1"/>
    </row>
    <row r="151" spans="2:2" x14ac:dyDescent="0.3">
      <c r="B151" s="1"/>
    </row>
    <row r="152" spans="2:2" x14ac:dyDescent="0.3">
      <c r="B152" s="1"/>
    </row>
    <row r="153" spans="2:2" x14ac:dyDescent="0.3">
      <c r="B153" s="1"/>
    </row>
    <row r="154" spans="2:2" x14ac:dyDescent="0.3">
      <c r="B154" s="1"/>
    </row>
    <row r="155" spans="2:2" x14ac:dyDescent="0.3">
      <c r="B155" s="1"/>
    </row>
    <row r="156" spans="2:2" x14ac:dyDescent="0.3">
      <c r="B156" s="1"/>
    </row>
    <row r="157" spans="2:2" x14ac:dyDescent="0.3">
      <c r="B157" s="1"/>
    </row>
    <row r="158" spans="2:2" x14ac:dyDescent="0.3">
      <c r="B158" s="1"/>
    </row>
    <row r="159" spans="2:2" x14ac:dyDescent="0.3">
      <c r="B159" s="1"/>
    </row>
    <row r="160" spans="2:2" x14ac:dyDescent="0.3">
      <c r="B160" s="1"/>
    </row>
    <row r="161" spans="2:2" x14ac:dyDescent="0.3">
      <c r="B161" s="1"/>
    </row>
    <row r="162" spans="2:2" x14ac:dyDescent="0.3">
      <c r="B162" s="1"/>
    </row>
    <row r="163" spans="2:2" x14ac:dyDescent="0.3">
      <c r="B163" s="1"/>
    </row>
    <row r="164" spans="2:2" x14ac:dyDescent="0.3">
      <c r="B164" s="1"/>
    </row>
    <row r="165" spans="2:2" x14ac:dyDescent="0.3">
      <c r="B165" s="1"/>
    </row>
    <row r="166" spans="2:2" x14ac:dyDescent="0.3">
      <c r="B166" s="1"/>
    </row>
    <row r="167" spans="2:2" x14ac:dyDescent="0.3">
      <c r="B167" s="1"/>
    </row>
    <row r="168" spans="2:2" x14ac:dyDescent="0.3">
      <c r="B168" s="1"/>
    </row>
    <row r="169" spans="2:2" x14ac:dyDescent="0.3">
      <c r="B169" s="1"/>
    </row>
    <row r="170" spans="2:2" x14ac:dyDescent="0.3">
      <c r="B170" s="1"/>
    </row>
    <row r="171" spans="2:2" x14ac:dyDescent="0.3">
      <c r="B171" s="1"/>
    </row>
    <row r="172" spans="2:2" x14ac:dyDescent="0.3">
      <c r="B172" s="1"/>
    </row>
    <row r="173" spans="2:2" x14ac:dyDescent="0.3">
      <c r="B173" s="1"/>
    </row>
    <row r="174" spans="2:2" x14ac:dyDescent="0.3">
      <c r="B174" s="1"/>
    </row>
    <row r="175" spans="2:2" x14ac:dyDescent="0.3">
      <c r="B175" s="1"/>
    </row>
    <row r="176" spans="2:2" x14ac:dyDescent="0.3">
      <c r="B176" s="1"/>
    </row>
    <row r="177" spans="2:3" x14ac:dyDescent="0.3">
      <c r="B177" s="1"/>
    </row>
    <row r="178" spans="2:3" x14ac:dyDescent="0.3">
      <c r="B178" s="1"/>
    </row>
    <row r="179" spans="2:3" x14ac:dyDescent="0.3">
      <c r="B179" s="1"/>
    </row>
    <row r="180" spans="2:3" x14ac:dyDescent="0.3">
      <c r="B180" s="1"/>
    </row>
    <row r="181" spans="2:3" x14ac:dyDescent="0.3">
      <c r="B181" s="1"/>
    </row>
    <row r="182" spans="2:3" x14ac:dyDescent="0.3">
      <c r="B182" s="1"/>
    </row>
    <row r="183" spans="2:3" x14ac:dyDescent="0.3">
      <c r="B183" s="1"/>
    </row>
    <row r="184" spans="2:3" x14ac:dyDescent="0.3">
      <c r="B184" s="1"/>
    </row>
    <row r="185" spans="2:3" x14ac:dyDescent="0.3">
      <c r="B185" s="1"/>
    </row>
    <row r="186" spans="2:3" x14ac:dyDescent="0.3">
      <c r="B186" s="1"/>
    </row>
    <row r="187" spans="2:3" x14ac:dyDescent="0.3">
      <c r="B187" s="1"/>
    </row>
    <row r="188" spans="2:3" x14ac:dyDescent="0.3">
      <c r="B188" s="1"/>
    </row>
    <row r="190" spans="2:3" x14ac:dyDescent="0.3">
      <c r="B190" s="46" t="s">
        <v>45</v>
      </c>
    </row>
    <row r="191" spans="2:3" x14ac:dyDescent="0.3">
      <c r="C191" s="6"/>
    </row>
    <row r="195" spans="2:3" x14ac:dyDescent="0.3">
      <c r="B195" s="48" t="s">
        <v>46</v>
      </c>
      <c r="C195" s="47"/>
    </row>
    <row r="196" spans="2:3" x14ac:dyDescent="0.3">
      <c r="B196" s="47" t="s">
        <v>44</v>
      </c>
    </row>
  </sheetData>
  <conditionalFormatting sqref="F1:F24 F26:F1048576">
    <cfRule type="expression" dxfId="11" priority="6">
      <formula>F57&gt;D57</formula>
    </cfRule>
  </conditionalFormatting>
  <conditionalFormatting sqref="F26:F44">
    <cfRule type="expression" dxfId="10" priority="5">
      <formula>F26&gt;D26</formula>
    </cfRule>
  </conditionalFormatting>
  <conditionalFormatting sqref="F47:F55">
    <cfRule type="expression" dxfId="9" priority="4">
      <formula>F47&gt;D47</formula>
    </cfRule>
  </conditionalFormatting>
  <conditionalFormatting sqref="F57:F65">
    <cfRule type="expression" dxfId="8" priority="3">
      <formula>F57&gt;D57</formula>
    </cfRule>
  </conditionalFormatting>
  <conditionalFormatting sqref="F67:F75">
    <cfRule type="expression" dxfId="7" priority="2">
      <formula>F67&gt;D67</formula>
    </cfRule>
  </conditionalFormatting>
  <conditionalFormatting sqref="F76:F77">
    <cfRule type="expression" dxfId="6" priority="1">
      <formula>F76&gt;D77</formula>
    </cfRule>
  </conditionalFormatting>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40F59E-B791-428D-91B2-29D1F32B6CCB}">
  <dimension ref="A1:H196"/>
  <sheetViews>
    <sheetView showGridLines="0" workbookViewId="0">
      <selection activeCell="D81" sqref="D81"/>
    </sheetView>
  </sheetViews>
  <sheetFormatPr baseColWidth="10" defaultRowHeight="15.75" x14ac:dyDescent="0.3"/>
  <cols>
    <col min="1" max="1" width="3.7109375" style="1" customWidth="1"/>
    <col min="2" max="2" width="52.28515625" style="6" customWidth="1"/>
    <col min="3" max="7" width="15.7109375" style="1" customWidth="1"/>
    <col min="8" max="8" width="11.42578125" style="5"/>
  </cols>
  <sheetData>
    <row r="1" spans="1:7" x14ac:dyDescent="0.3">
      <c r="B1" s="2"/>
      <c r="C1" s="3"/>
      <c r="D1" s="4"/>
      <c r="E1" s="4"/>
      <c r="F1" s="64"/>
      <c r="G1" s="4"/>
    </row>
    <row r="2" spans="1:7" x14ac:dyDescent="0.3">
      <c r="A2" s="6"/>
      <c r="B2" s="7" t="s">
        <v>0</v>
      </c>
      <c r="C2" s="6"/>
      <c r="D2" s="4"/>
      <c r="E2" s="4"/>
      <c r="F2" s="64"/>
      <c r="G2" s="4"/>
    </row>
    <row r="3" spans="1:7" ht="16.5" thickBot="1" x14ac:dyDescent="0.35">
      <c r="A3" s="6"/>
      <c r="C3" s="6"/>
      <c r="D3" s="4"/>
      <c r="E3" s="4"/>
      <c r="F3" s="64"/>
      <c r="G3" s="4"/>
    </row>
    <row r="4" spans="1:7" ht="16.5" thickBot="1" x14ac:dyDescent="0.35">
      <c r="B4" s="8" t="s">
        <v>1</v>
      </c>
      <c r="C4" s="9"/>
      <c r="D4" s="9"/>
      <c r="E4" s="9"/>
      <c r="F4" s="65"/>
      <c r="G4" s="10"/>
    </row>
    <row r="5" spans="1:7" x14ac:dyDescent="0.3">
      <c r="B5" s="11"/>
      <c r="C5" s="12"/>
      <c r="D5" s="3"/>
      <c r="E5" s="12"/>
      <c r="F5" s="66"/>
      <c r="G5" s="12"/>
    </row>
    <row r="6" spans="1:7" x14ac:dyDescent="0.3">
      <c r="B6" s="11"/>
      <c r="C6" s="12"/>
      <c r="D6" s="3"/>
      <c r="E6" s="12"/>
      <c r="F6" s="66"/>
      <c r="G6" s="12"/>
    </row>
    <row r="7" spans="1:7" x14ac:dyDescent="0.3">
      <c r="B7" s="11"/>
      <c r="C7" s="12"/>
      <c r="D7" s="3"/>
      <c r="E7" s="12"/>
      <c r="F7" s="66"/>
      <c r="G7" s="12"/>
    </row>
    <row r="8" spans="1:7" x14ac:dyDescent="0.3">
      <c r="B8" s="11"/>
      <c r="C8" s="12"/>
      <c r="D8" s="3"/>
      <c r="E8" s="12"/>
      <c r="F8" s="66"/>
      <c r="G8" s="12"/>
    </row>
    <row r="9" spans="1:7" x14ac:dyDescent="0.3">
      <c r="B9" s="11"/>
      <c r="C9" s="12"/>
      <c r="D9" s="3"/>
      <c r="E9" s="12"/>
      <c r="F9" s="66"/>
      <c r="G9" s="12"/>
    </row>
    <row r="10" spans="1:7" x14ac:dyDescent="0.3">
      <c r="B10" s="11"/>
      <c r="C10" s="12"/>
      <c r="D10" s="3"/>
      <c r="E10" s="12"/>
      <c r="F10" s="66"/>
      <c r="G10" s="12"/>
    </row>
    <row r="11" spans="1:7" x14ac:dyDescent="0.3">
      <c r="B11" s="11"/>
      <c r="C11" s="12"/>
      <c r="D11" s="3"/>
      <c r="E11" s="12"/>
      <c r="F11" s="66"/>
      <c r="G11" s="12"/>
    </row>
    <row r="12" spans="1:7" x14ac:dyDescent="0.3">
      <c r="B12" s="11"/>
      <c r="C12" s="12"/>
      <c r="D12" s="3"/>
      <c r="E12" s="12"/>
      <c r="F12" s="66"/>
      <c r="G12" s="12"/>
    </row>
    <row r="13" spans="1:7" x14ac:dyDescent="0.3">
      <c r="B13" s="11"/>
      <c r="C13" s="12"/>
      <c r="D13" s="3"/>
      <c r="E13" s="12"/>
      <c r="F13" s="66"/>
      <c r="G13" s="12"/>
    </row>
    <row r="14" spans="1:7" x14ac:dyDescent="0.3">
      <c r="B14" s="11"/>
      <c r="C14" s="12"/>
      <c r="D14" s="3"/>
      <c r="E14" s="12"/>
      <c r="F14" s="66"/>
      <c r="G14" s="12"/>
    </row>
    <row r="15" spans="1:7" x14ac:dyDescent="0.3">
      <c r="B15" s="11"/>
      <c r="C15" s="12"/>
      <c r="D15" s="3"/>
      <c r="E15" s="12"/>
      <c r="F15" s="66"/>
      <c r="G15" s="12"/>
    </row>
    <row r="16" spans="1:7" x14ac:dyDescent="0.3">
      <c r="B16" s="11"/>
      <c r="C16" s="12"/>
      <c r="D16" s="3"/>
      <c r="E16" s="12"/>
      <c r="F16" s="66"/>
      <c r="G16" s="12"/>
    </row>
    <row r="17" spans="2:8" x14ac:dyDescent="0.3">
      <c r="B17" s="11"/>
      <c r="C17" s="12"/>
      <c r="D17" s="3"/>
      <c r="E17" s="12"/>
      <c r="F17" s="66"/>
      <c r="G17" s="12"/>
    </row>
    <row r="18" spans="2:8" x14ac:dyDescent="0.3">
      <c r="B18" s="11"/>
      <c r="C18" s="12"/>
      <c r="D18" s="3"/>
      <c r="E18" s="12"/>
      <c r="F18" s="66"/>
      <c r="G18" s="12"/>
    </row>
    <row r="19" spans="2:8" x14ac:dyDescent="0.3">
      <c r="B19" s="11"/>
      <c r="C19" s="12"/>
      <c r="D19" s="3"/>
      <c r="E19" s="12"/>
      <c r="F19" s="66"/>
      <c r="G19" s="12"/>
    </row>
    <row r="20" spans="2:8" x14ac:dyDescent="0.3">
      <c r="B20" s="11"/>
      <c r="C20" s="12"/>
      <c r="D20" s="3"/>
      <c r="E20" s="12"/>
      <c r="F20" s="66"/>
      <c r="G20" s="12"/>
    </row>
    <row r="21" spans="2:8" ht="16.5" thickBot="1" x14ac:dyDescent="0.35">
      <c r="B21" s="11"/>
      <c r="C21" s="12"/>
      <c r="D21" s="3"/>
      <c r="E21" s="12"/>
      <c r="F21" s="66"/>
      <c r="G21" s="12"/>
    </row>
    <row r="22" spans="2:8" ht="16.5" thickBot="1" x14ac:dyDescent="0.35">
      <c r="B22" s="63" t="s">
        <v>49</v>
      </c>
      <c r="C22" s="9"/>
      <c r="D22" s="9"/>
      <c r="E22" s="9"/>
      <c r="F22" s="65"/>
      <c r="G22" s="10"/>
    </row>
    <row r="23" spans="2:8" x14ac:dyDescent="0.3">
      <c r="B23" s="13"/>
      <c r="C23" s="14"/>
      <c r="D23" s="15"/>
      <c r="E23" s="14"/>
      <c r="F23" s="67"/>
      <c r="G23" s="16"/>
    </row>
    <row r="24" spans="2:8" x14ac:dyDescent="0.3">
      <c r="B24" s="11"/>
      <c r="C24" s="12"/>
      <c r="D24" s="3"/>
      <c r="E24" s="12"/>
      <c r="F24" s="66"/>
      <c r="G24" s="12"/>
    </row>
    <row r="25" spans="2:8" ht="41.25" thickBot="1" x14ac:dyDescent="0.35">
      <c r="B25" s="17" t="s">
        <v>3</v>
      </c>
      <c r="C25" s="18" t="s">
        <v>4</v>
      </c>
      <c r="D25" s="18" t="s">
        <v>5</v>
      </c>
      <c r="E25" s="19" t="s">
        <v>6</v>
      </c>
      <c r="F25" s="50" t="s">
        <v>7</v>
      </c>
      <c r="G25" s="50" t="s">
        <v>8</v>
      </c>
      <c r="H25" s="51"/>
    </row>
    <row r="26" spans="2:8" ht="16.5" thickBot="1" x14ac:dyDescent="0.35">
      <c r="B26" s="20" t="s">
        <v>9</v>
      </c>
      <c r="C26" s="21">
        <v>10</v>
      </c>
      <c r="D26" s="25">
        <v>133.56</v>
      </c>
      <c r="E26" s="24">
        <f t="shared" ref="E26:E44" si="0">D26*C26</f>
        <v>1335.6</v>
      </c>
      <c r="F26" s="23"/>
      <c r="G26" s="56">
        <f>IF(F26&gt;D26,"error",C26*F26)</f>
        <v>0</v>
      </c>
      <c r="H26" s="52"/>
    </row>
    <row r="27" spans="2:8" ht="16.5" thickBot="1" x14ac:dyDescent="0.35">
      <c r="B27" s="20" t="s">
        <v>10</v>
      </c>
      <c r="C27" s="21">
        <v>5</v>
      </c>
      <c r="D27" s="25">
        <v>83.48</v>
      </c>
      <c r="E27" s="24">
        <f t="shared" si="0"/>
        <v>417.40000000000003</v>
      </c>
      <c r="F27" s="23"/>
      <c r="G27" s="57">
        <f>IF(F27&gt;D27,"error",C27*F27)</f>
        <v>0</v>
      </c>
      <c r="H27" s="52"/>
    </row>
    <row r="28" spans="2:8" ht="16.5" thickBot="1" x14ac:dyDescent="0.35">
      <c r="B28" s="20" t="s">
        <v>11</v>
      </c>
      <c r="C28" s="21">
        <v>5</v>
      </c>
      <c r="D28" s="25">
        <v>55.65</v>
      </c>
      <c r="E28" s="24">
        <f t="shared" si="0"/>
        <v>278.25</v>
      </c>
      <c r="F28" s="23"/>
      <c r="G28" s="57">
        <f t="shared" ref="G28:G44" si="1">IF(F28&gt;D28,"error",C28*F28)</f>
        <v>0</v>
      </c>
      <c r="H28" s="52"/>
    </row>
    <row r="29" spans="2:8" ht="16.5" thickBot="1" x14ac:dyDescent="0.35">
      <c r="B29" s="20" t="s">
        <v>12</v>
      </c>
      <c r="C29" s="21">
        <v>5</v>
      </c>
      <c r="D29" s="25">
        <v>47.25</v>
      </c>
      <c r="E29" s="24">
        <f t="shared" si="0"/>
        <v>236.25</v>
      </c>
      <c r="F29" s="23"/>
      <c r="G29" s="57">
        <f t="shared" si="1"/>
        <v>0</v>
      </c>
      <c r="H29" s="52"/>
    </row>
    <row r="30" spans="2:8" ht="16.5" thickBot="1" x14ac:dyDescent="0.35">
      <c r="B30" s="20" t="s">
        <v>13</v>
      </c>
      <c r="C30" s="21">
        <v>10</v>
      </c>
      <c r="D30" s="25">
        <v>18.2</v>
      </c>
      <c r="E30" s="24">
        <f t="shared" si="0"/>
        <v>182</v>
      </c>
      <c r="F30" s="23"/>
      <c r="G30" s="57">
        <f t="shared" si="1"/>
        <v>0</v>
      </c>
      <c r="H30" s="52"/>
    </row>
    <row r="31" spans="2:8" ht="16.5" thickBot="1" x14ac:dyDescent="0.35">
      <c r="B31" s="20" t="s">
        <v>14</v>
      </c>
      <c r="C31" s="21">
        <v>5</v>
      </c>
      <c r="D31" s="25">
        <v>35</v>
      </c>
      <c r="E31" s="24">
        <f t="shared" si="0"/>
        <v>175</v>
      </c>
      <c r="F31" s="23"/>
      <c r="G31" s="57">
        <f t="shared" si="1"/>
        <v>0</v>
      </c>
      <c r="H31" s="52"/>
    </row>
    <row r="32" spans="2:8" ht="16.5" thickBot="1" x14ac:dyDescent="0.35">
      <c r="B32" s="20" t="s">
        <v>15</v>
      </c>
      <c r="C32" s="21">
        <v>5</v>
      </c>
      <c r="D32" s="25">
        <v>25</v>
      </c>
      <c r="E32" s="24">
        <f t="shared" si="0"/>
        <v>125</v>
      </c>
      <c r="F32" s="23"/>
      <c r="G32" s="57">
        <f t="shared" si="1"/>
        <v>0</v>
      </c>
      <c r="H32" s="52"/>
    </row>
    <row r="33" spans="2:8" ht="16.5" thickBot="1" x14ac:dyDescent="0.35">
      <c r="B33" s="20" t="s">
        <v>16</v>
      </c>
      <c r="C33" s="21">
        <v>2</v>
      </c>
      <c r="D33" s="25">
        <v>189.27</v>
      </c>
      <c r="E33" s="24">
        <f t="shared" si="0"/>
        <v>378.54</v>
      </c>
      <c r="F33" s="23"/>
      <c r="G33" s="57">
        <f t="shared" si="1"/>
        <v>0</v>
      </c>
      <c r="H33" s="52"/>
    </row>
    <row r="34" spans="2:8" ht="16.5" thickBot="1" x14ac:dyDescent="0.35">
      <c r="B34" s="20" t="s">
        <v>17</v>
      </c>
      <c r="C34" s="21">
        <v>2</v>
      </c>
      <c r="D34" s="25">
        <v>121.8</v>
      </c>
      <c r="E34" s="24">
        <f t="shared" si="0"/>
        <v>243.6</v>
      </c>
      <c r="F34" s="23"/>
      <c r="G34" s="57">
        <f t="shared" si="1"/>
        <v>0</v>
      </c>
      <c r="H34" s="52"/>
    </row>
    <row r="35" spans="2:8" ht="16.5" thickBot="1" x14ac:dyDescent="0.35">
      <c r="B35" s="20" t="s">
        <v>18</v>
      </c>
      <c r="C35" s="21">
        <v>1</v>
      </c>
      <c r="D35" s="25">
        <v>62.11</v>
      </c>
      <c r="E35" s="24">
        <f t="shared" si="0"/>
        <v>62.11</v>
      </c>
      <c r="F35" s="23"/>
      <c r="G35" s="57">
        <f t="shared" si="1"/>
        <v>0</v>
      </c>
      <c r="H35" s="52"/>
    </row>
    <row r="36" spans="2:8" ht="16.5" thickBot="1" x14ac:dyDescent="0.35">
      <c r="B36" s="20" t="s">
        <v>19</v>
      </c>
      <c r="C36" s="21">
        <v>1</v>
      </c>
      <c r="D36" s="25">
        <v>22.25</v>
      </c>
      <c r="E36" s="24">
        <f t="shared" si="0"/>
        <v>22.25</v>
      </c>
      <c r="F36" s="23"/>
      <c r="G36" s="57">
        <f t="shared" si="1"/>
        <v>0</v>
      </c>
      <c r="H36" s="52"/>
    </row>
    <row r="37" spans="2:8" ht="16.5" thickBot="1" x14ac:dyDescent="0.35">
      <c r="B37" s="20" t="s">
        <v>20</v>
      </c>
      <c r="C37" s="21">
        <v>3</v>
      </c>
      <c r="D37" s="25">
        <v>150</v>
      </c>
      <c r="E37" s="24">
        <f t="shared" si="0"/>
        <v>450</v>
      </c>
      <c r="F37" s="23"/>
      <c r="G37" s="57">
        <f t="shared" si="1"/>
        <v>0</v>
      </c>
      <c r="H37" s="52"/>
    </row>
    <row r="38" spans="2:8" ht="16.5" thickBot="1" x14ac:dyDescent="0.35">
      <c r="B38" s="20" t="s">
        <v>21</v>
      </c>
      <c r="C38" s="21">
        <v>1</v>
      </c>
      <c r="D38" s="25">
        <v>185</v>
      </c>
      <c r="E38" s="24">
        <f t="shared" si="0"/>
        <v>185</v>
      </c>
      <c r="F38" s="23"/>
      <c r="G38" s="57">
        <f>IF(F38&gt;D38,"error",C38*F38)</f>
        <v>0</v>
      </c>
      <c r="H38" s="52"/>
    </row>
    <row r="39" spans="2:8" ht="16.5" thickBot="1" x14ac:dyDescent="0.35">
      <c r="B39" s="20" t="s">
        <v>22</v>
      </c>
      <c r="C39" s="21">
        <v>1</v>
      </c>
      <c r="D39" s="25">
        <v>345</v>
      </c>
      <c r="E39" s="24">
        <f t="shared" si="0"/>
        <v>345</v>
      </c>
      <c r="F39" s="23"/>
      <c r="G39" s="57">
        <f t="shared" si="1"/>
        <v>0</v>
      </c>
      <c r="H39" s="52"/>
    </row>
    <row r="40" spans="2:8" ht="16.5" thickBot="1" x14ac:dyDescent="0.35">
      <c r="B40" s="20" t="s">
        <v>23</v>
      </c>
      <c r="C40" s="21">
        <v>1</v>
      </c>
      <c r="D40" s="25">
        <v>90</v>
      </c>
      <c r="E40" s="24">
        <f t="shared" si="0"/>
        <v>90</v>
      </c>
      <c r="F40" s="23"/>
      <c r="G40" s="57">
        <f t="shared" si="1"/>
        <v>0</v>
      </c>
      <c r="H40" s="52"/>
    </row>
    <row r="41" spans="2:8" ht="16.5" thickBot="1" x14ac:dyDescent="0.35">
      <c r="B41" s="20" t="s">
        <v>24</v>
      </c>
      <c r="C41" s="21">
        <v>1</v>
      </c>
      <c r="D41" s="25">
        <v>105</v>
      </c>
      <c r="E41" s="24">
        <f t="shared" si="0"/>
        <v>105</v>
      </c>
      <c r="F41" s="23"/>
      <c r="G41" s="57">
        <f t="shared" si="1"/>
        <v>0</v>
      </c>
      <c r="H41" s="52"/>
    </row>
    <row r="42" spans="2:8" ht="16.5" thickBot="1" x14ac:dyDescent="0.35">
      <c r="B42" s="20" t="s">
        <v>25</v>
      </c>
      <c r="C42" s="21">
        <v>1</v>
      </c>
      <c r="D42" s="25">
        <v>15</v>
      </c>
      <c r="E42" s="24">
        <f t="shared" si="0"/>
        <v>15</v>
      </c>
      <c r="F42" s="23"/>
      <c r="G42" s="57">
        <f t="shared" si="1"/>
        <v>0</v>
      </c>
      <c r="H42" s="52"/>
    </row>
    <row r="43" spans="2:8" ht="16.5" thickBot="1" x14ac:dyDescent="0.35">
      <c r="B43" s="20" t="s">
        <v>26</v>
      </c>
      <c r="C43" s="21">
        <v>1</v>
      </c>
      <c r="D43" s="25">
        <v>35</v>
      </c>
      <c r="E43" s="24">
        <f t="shared" si="0"/>
        <v>35</v>
      </c>
      <c r="F43" s="23"/>
      <c r="G43" s="57">
        <f t="shared" si="1"/>
        <v>0</v>
      </c>
      <c r="H43" s="52"/>
    </row>
    <row r="44" spans="2:8" ht="16.5" thickBot="1" x14ac:dyDescent="0.35">
      <c r="B44" s="20" t="s">
        <v>27</v>
      </c>
      <c r="C44" s="21">
        <v>1</v>
      </c>
      <c r="D44" s="25">
        <v>200</v>
      </c>
      <c r="E44" s="24">
        <f t="shared" si="0"/>
        <v>200</v>
      </c>
      <c r="F44" s="23"/>
      <c r="G44" s="57">
        <f t="shared" si="1"/>
        <v>0</v>
      </c>
      <c r="H44" s="52"/>
    </row>
    <row r="45" spans="2:8" ht="16.5" thickBot="1" x14ac:dyDescent="0.35">
      <c r="B45" s="26" t="s">
        <v>28</v>
      </c>
      <c r="C45" s="27"/>
      <c r="D45" s="27"/>
      <c r="E45" s="27"/>
      <c r="F45" s="70"/>
      <c r="G45" s="58"/>
      <c r="H45" s="52"/>
    </row>
    <row r="46" spans="2:8" ht="16.5" thickBot="1" x14ac:dyDescent="0.35">
      <c r="B46" s="28" t="s">
        <v>29</v>
      </c>
      <c r="C46" s="28"/>
      <c r="D46" s="29"/>
      <c r="E46" s="30"/>
      <c r="F46" s="68"/>
      <c r="G46" s="59">
        <f t="shared" ref="G46:G75" si="2">IF(F46&gt;D46,"error",C46*F46)</f>
        <v>0</v>
      </c>
      <c r="H46" s="52"/>
    </row>
    <row r="47" spans="2:8" ht="16.5" thickBot="1" x14ac:dyDescent="0.35">
      <c r="B47" s="32" t="s">
        <v>30</v>
      </c>
      <c r="C47" s="33">
        <v>1</v>
      </c>
      <c r="D47" s="40">
        <v>274.2</v>
      </c>
      <c r="E47" s="22">
        <f t="shared" ref="E47:E55" si="3">D47*C47</f>
        <v>274.2</v>
      </c>
      <c r="F47" s="23"/>
      <c r="G47" s="57">
        <f t="shared" si="2"/>
        <v>0</v>
      </c>
      <c r="H47" s="52"/>
    </row>
    <row r="48" spans="2:8" ht="16.5" thickBot="1" x14ac:dyDescent="0.35">
      <c r="B48" s="32" t="s">
        <v>31</v>
      </c>
      <c r="C48" s="35">
        <v>1</v>
      </c>
      <c r="D48" s="40">
        <v>285.85000000000002</v>
      </c>
      <c r="E48" s="22">
        <f t="shared" si="3"/>
        <v>285.85000000000002</v>
      </c>
      <c r="F48" s="23"/>
      <c r="G48" s="57">
        <f t="shared" si="2"/>
        <v>0</v>
      </c>
      <c r="H48" s="52"/>
    </row>
    <row r="49" spans="1:8" ht="16.5" thickBot="1" x14ac:dyDescent="0.35">
      <c r="B49" s="32" t="s">
        <v>32</v>
      </c>
      <c r="C49" s="35">
        <v>1</v>
      </c>
      <c r="D49" s="40">
        <v>361.53</v>
      </c>
      <c r="E49" s="22">
        <f t="shared" si="3"/>
        <v>361.53</v>
      </c>
      <c r="F49" s="23"/>
      <c r="G49" s="57">
        <f t="shared" si="2"/>
        <v>0</v>
      </c>
      <c r="H49" s="52"/>
    </row>
    <row r="50" spans="1:8" ht="16.5" thickBot="1" x14ac:dyDescent="0.35">
      <c r="B50" s="32" t="s">
        <v>33</v>
      </c>
      <c r="C50" s="35">
        <v>1</v>
      </c>
      <c r="D50" s="40">
        <v>532.11</v>
      </c>
      <c r="E50" s="22">
        <f t="shared" si="3"/>
        <v>532.11</v>
      </c>
      <c r="F50" s="23"/>
      <c r="G50" s="57">
        <f t="shared" si="2"/>
        <v>0</v>
      </c>
      <c r="H50" s="52"/>
    </row>
    <row r="51" spans="1:8" ht="16.5" thickBot="1" x14ac:dyDescent="0.35">
      <c r="B51" s="32" t="s">
        <v>34</v>
      </c>
      <c r="C51" s="35">
        <v>1</v>
      </c>
      <c r="D51" s="40">
        <v>722.49</v>
      </c>
      <c r="E51" s="22">
        <f t="shared" si="3"/>
        <v>722.49</v>
      </c>
      <c r="F51" s="23"/>
      <c r="G51" s="57">
        <f t="shared" si="2"/>
        <v>0</v>
      </c>
      <c r="H51" s="52"/>
    </row>
    <row r="52" spans="1:8" ht="16.5" thickBot="1" x14ac:dyDescent="0.35">
      <c r="B52" s="32" t="s">
        <v>35</v>
      </c>
      <c r="C52" s="35">
        <v>1</v>
      </c>
      <c r="D52" s="40">
        <v>969.34</v>
      </c>
      <c r="E52" s="22">
        <f t="shared" si="3"/>
        <v>969.34</v>
      </c>
      <c r="F52" s="23"/>
      <c r="G52" s="57">
        <f t="shared" si="2"/>
        <v>0</v>
      </c>
      <c r="H52" s="52"/>
    </row>
    <row r="53" spans="1:8" ht="16.5" thickBot="1" x14ac:dyDescent="0.35">
      <c r="B53" s="32" t="s">
        <v>36</v>
      </c>
      <c r="C53" s="35">
        <v>1</v>
      </c>
      <c r="D53" s="40">
        <v>1295.3699999999999</v>
      </c>
      <c r="E53" s="22">
        <f t="shared" si="3"/>
        <v>1295.3699999999999</v>
      </c>
      <c r="F53" s="23"/>
      <c r="G53" s="57">
        <f t="shared" si="2"/>
        <v>0</v>
      </c>
      <c r="H53" s="52"/>
    </row>
    <row r="54" spans="1:8" ht="16.5" thickBot="1" x14ac:dyDescent="0.35">
      <c r="B54" s="32" t="s">
        <v>37</v>
      </c>
      <c r="C54" s="35">
        <v>1</v>
      </c>
      <c r="D54" s="40">
        <v>1666.81</v>
      </c>
      <c r="E54" s="24">
        <f t="shared" si="3"/>
        <v>1666.81</v>
      </c>
      <c r="F54" s="23"/>
      <c r="G54" s="57">
        <f t="shared" si="2"/>
        <v>0</v>
      </c>
      <c r="H54" s="52"/>
    </row>
    <row r="55" spans="1:8" ht="16.5" thickBot="1" x14ac:dyDescent="0.35">
      <c r="B55" s="32" t="s">
        <v>38</v>
      </c>
      <c r="C55" s="35">
        <v>1</v>
      </c>
      <c r="D55" s="40">
        <v>2126.5500000000002</v>
      </c>
      <c r="E55" s="24">
        <f t="shared" si="3"/>
        <v>2126.5500000000002</v>
      </c>
      <c r="F55" s="23"/>
      <c r="G55" s="57">
        <f t="shared" si="2"/>
        <v>0</v>
      </c>
      <c r="H55" s="52"/>
    </row>
    <row r="56" spans="1:8" ht="16.5" thickBot="1" x14ac:dyDescent="0.35">
      <c r="B56" s="28" t="s">
        <v>39</v>
      </c>
      <c r="C56" s="28"/>
      <c r="D56" s="28"/>
      <c r="E56" s="30"/>
      <c r="F56" s="69"/>
      <c r="G56" s="60">
        <f t="shared" si="2"/>
        <v>0</v>
      </c>
      <c r="H56" s="52"/>
    </row>
    <row r="57" spans="1:8" ht="16.5" thickBot="1" x14ac:dyDescent="0.35">
      <c r="B57" s="32" t="s">
        <v>30</v>
      </c>
      <c r="C57" s="35">
        <v>1</v>
      </c>
      <c r="D57" s="40">
        <v>182.8</v>
      </c>
      <c r="E57" s="22">
        <f t="shared" ref="E57:E75" si="4">D57*C57</f>
        <v>182.8</v>
      </c>
      <c r="F57" s="23"/>
      <c r="G57" s="57">
        <f t="shared" si="2"/>
        <v>0</v>
      </c>
      <c r="H57" s="52"/>
    </row>
    <row r="58" spans="1:8" ht="16.5" thickBot="1" x14ac:dyDescent="0.35">
      <c r="B58" s="32" t="s">
        <v>31</v>
      </c>
      <c r="C58" s="35">
        <v>1</v>
      </c>
      <c r="D58" s="40">
        <v>190.56</v>
      </c>
      <c r="E58" s="22">
        <f t="shared" si="4"/>
        <v>190.56</v>
      </c>
      <c r="F58" s="23"/>
      <c r="G58" s="57">
        <f t="shared" si="2"/>
        <v>0</v>
      </c>
      <c r="H58" s="52"/>
    </row>
    <row r="59" spans="1:8" ht="16.5" thickBot="1" x14ac:dyDescent="0.35">
      <c r="B59" s="32" t="s">
        <v>32</v>
      </c>
      <c r="C59" s="35">
        <v>1</v>
      </c>
      <c r="D59" s="40">
        <v>241.02</v>
      </c>
      <c r="E59" s="22">
        <f t="shared" si="4"/>
        <v>241.02</v>
      </c>
      <c r="F59" s="23"/>
      <c r="G59" s="57">
        <f t="shared" si="2"/>
        <v>0</v>
      </c>
      <c r="H59" s="52"/>
    </row>
    <row r="60" spans="1:8" ht="16.5" thickBot="1" x14ac:dyDescent="0.35">
      <c r="A60" s="37"/>
      <c r="B60" s="32" t="s">
        <v>33</v>
      </c>
      <c r="C60" s="35">
        <v>1</v>
      </c>
      <c r="D60" s="40">
        <v>354.74</v>
      </c>
      <c r="E60" s="22">
        <f t="shared" si="4"/>
        <v>354.74</v>
      </c>
      <c r="F60" s="23"/>
      <c r="G60" s="57">
        <f t="shared" si="2"/>
        <v>0</v>
      </c>
      <c r="H60" s="52"/>
    </row>
    <row r="61" spans="1:8" ht="16.5" thickBot="1" x14ac:dyDescent="0.35">
      <c r="A61" s="37"/>
      <c r="B61" s="32" t="s">
        <v>34</v>
      </c>
      <c r="C61" s="35">
        <v>1</v>
      </c>
      <c r="D61" s="40">
        <v>481.66</v>
      </c>
      <c r="E61" s="22">
        <f t="shared" si="4"/>
        <v>481.66</v>
      </c>
      <c r="F61" s="23"/>
      <c r="G61" s="57">
        <f t="shared" si="2"/>
        <v>0</v>
      </c>
      <c r="H61" s="52"/>
    </row>
    <row r="62" spans="1:8" ht="16.5" thickBot="1" x14ac:dyDescent="0.35">
      <c r="A62" s="37"/>
      <c r="B62" s="32" t="s">
        <v>35</v>
      </c>
      <c r="C62" s="35">
        <v>1</v>
      </c>
      <c r="D62" s="40">
        <v>646.23</v>
      </c>
      <c r="E62" s="22">
        <f t="shared" si="4"/>
        <v>646.23</v>
      </c>
      <c r="F62" s="23"/>
      <c r="G62" s="57">
        <f t="shared" si="2"/>
        <v>0</v>
      </c>
      <c r="H62" s="52"/>
    </row>
    <row r="63" spans="1:8" ht="16.5" thickBot="1" x14ac:dyDescent="0.35">
      <c r="A63" s="37"/>
      <c r="B63" s="32" t="s">
        <v>36</v>
      </c>
      <c r="C63" s="35">
        <v>1</v>
      </c>
      <c r="D63" s="40">
        <v>863.58</v>
      </c>
      <c r="E63" s="22">
        <f t="shared" si="4"/>
        <v>863.58</v>
      </c>
      <c r="F63" s="23"/>
      <c r="G63" s="57">
        <f t="shared" si="2"/>
        <v>0</v>
      </c>
      <c r="H63" s="52"/>
    </row>
    <row r="64" spans="1:8" ht="16.5" thickBot="1" x14ac:dyDescent="0.35">
      <c r="A64" s="37"/>
      <c r="B64" s="32" t="s">
        <v>37</v>
      </c>
      <c r="C64" s="35">
        <v>1</v>
      </c>
      <c r="D64" s="40">
        <v>1111.2</v>
      </c>
      <c r="E64" s="22">
        <f t="shared" si="4"/>
        <v>1111.2</v>
      </c>
      <c r="F64" s="23"/>
      <c r="G64" s="57">
        <f t="shared" si="2"/>
        <v>0</v>
      </c>
      <c r="H64" s="52"/>
    </row>
    <row r="65" spans="1:8" ht="16.5" thickBot="1" x14ac:dyDescent="0.35">
      <c r="A65" s="37"/>
      <c r="B65" s="32" t="s">
        <v>38</v>
      </c>
      <c r="C65" s="35">
        <v>1</v>
      </c>
      <c r="D65" s="40">
        <v>1417.69</v>
      </c>
      <c r="E65" s="22">
        <f t="shared" si="4"/>
        <v>1417.69</v>
      </c>
      <c r="F65" s="23"/>
      <c r="G65" s="57">
        <f t="shared" si="2"/>
        <v>0</v>
      </c>
      <c r="H65" s="52"/>
    </row>
    <row r="66" spans="1:8" ht="16.5" thickBot="1" x14ac:dyDescent="0.35">
      <c r="A66" s="37"/>
      <c r="B66" s="28" t="s">
        <v>40</v>
      </c>
      <c r="C66" s="28"/>
      <c r="D66" s="28"/>
      <c r="E66" s="38">
        <f t="shared" si="4"/>
        <v>0</v>
      </c>
      <c r="F66" s="69"/>
      <c r="G66" s="60">
        <f t="shared" si="2"/>
        <v>0</v>
      </c>
      <c r="H66" s="52"/>
    </row>
    <row r="67" spans="1:8" ht="16.5" thickBot="1" x14ac:dyDescent="0.35">
      <c r="A67" s="37"/>
      <c r="B67" s="32" t="s">
        <v>30</v>
      </c>
      <c r="C67" s="33">
        <v>1</v>
      </c>
      <c r="D67" s="40">
        <v>175</v>
      </c>
      <c r="E67" s="22">
        <f t="shared" si="4"/>
        <v>175</v>
      </c>
      <c r="F67" s="23"/>
      <c r="G67" s="57">
        <f t="shared" si="2"/>
        <v>0</v>
      </c>
      <c r="H67" s="52"/>
    </row>
    <row r="68" spans="1:8" ht="16.5" thickBot="1" x14ac:dyDescent="0.35">
      <c r="A68" s="37"/>
      <c r="B68" s="32" t="s">
        <v>31</v>
      </c>
      <c r="C68" s="35">
        <v>1</v>
      </c>
      <c r="D68" s="40">
        <v>200</v>
      </c>
      <c r="E68" s="22">
        <f t="shared" si="4"/>
        <v>200</v>
      </c>
      <c r="F68" s="23"/>
      <c r="G68" s="57">
        <f t="shared" si="2"/>
        <v>0</v>
      </c>
      <c r="H68" s="52"/>
    </row>
    <row r="69" spans="1:8" ht="16.5" thickBot="1" x14ac:dyDescent="0.35">
      <c r="A69" s="37"/>
      <c r="B69" s="32" t="s">
        <v>32</v>
      </c>
      <c r="C69" s="35">
        <v>1</v>
      </c>
      <c r="D69" s="40">
        <v>203</v>
      </c>
      <c r="E69" s="22">
        <f t="shared" si="4"/>
        <v>203</v>
      </c>
      <c r="F69" s="23"/>
      <c r="G69" s="57">
        <f t="shared" si="2"/>
        <v>0</v>
      </c>
      <c r="H69" s="52"/>
    </row>
    <row r="70" spans="1:8" ht="16.5" thickBot="1" x14ac:dyDescent="0.35">
      <c r="A70" s="37"/>
      <c r="B70" s="32" t="s">
        <v>33</v>
      </c>
      <c r="C70" s="35">
        <v>1</v>
      </c>
      <c r="D70" s="40">
        <v>287</v>
      </c>
      <c r="E70" s="22">
        <f t="shared" si="4"/>
        <v>287</v>
      </c>
      <c r="F70" s="23"/>
      <c r="G70" s="57">
        <f t="shared" si="2"/>
        <v>0</v>
      </c>
      <c r="H70" s="52"/>
    </row>
    <row r="71" spans="1:8" ht="16.5" thickBot="1" x14ac:dyDescent="0.35">
      <c r="B71" s="32" t="s">
        <v>34</v>
      </c>
      <c r="C71" s="35">
        <v>1</v>
      </c>
      <c r="D71" s="40">
        <v>373.72</v>
      </c>
      <c r="E71" s="22">
        <f t="shared" si="4"/>
        <v>373.72</v>
      </c>
      <c r="F71" s="23"/>
      <c r="G71" s="57">
        <f t="shared" si="2"/>
        <v>0</v>
      </c>
      <c r="H71" s="52"/>
    </row>
    <row r="72" spans="1:8" ht="16.5" thickBot="1" x14ac:dyDescent="0.35">
      <c r="B72" s="32" t="s">
        <v>35</v>
      </c>
      <c r="C72" s="35">
        <v>1</v>
      </c>
      <c r="D72" s="40">
        <v>500</v>
      </c>
      <c r="E72" s="22">
        <f t="shared" si="4"/>
        <v>500</v>
      </c>
      <c r="F72" s="23"/>
      <c r="G72" s="57">
        <f t="shared" si="2"/>
        <v>0</v>
      </c>
      <c r="H72" s="52"/>
    </row>
    <row r="73" spans="1:8" ht="16.5" thickBot="1" x14ac:dyDescent="0.35">
      <c r="B73" s="32" t="s">
        <v>36</v>
      </c>
      <c r="C73" s="35">
        <v>1</v>
      </c>
      <c r="D73" s="40">
        <v>556.91999999999996</v>
      </c>
      <c r="E73" s="22">
        <f>D73*C73</f>
        <v>556.91999999999996</v>
      </c>
      <c r="F73" s="23"/>
      <c r="G73" s="57">
        <f t="shared" si="2"/>
        <v>0</v>
      </c>
      <c r="H73" s="52"/>
    </row>
    <row r="74" spans="1:8" ht="16.5" thickBot="1" x14ac:dyDescent="0.35">
      <c r="B74" s="32" t="s">
        <v>37</v>
      </c>
      <c r="C74" s="35">
        <v>1</v>
      </c>
      <c r="D74" s="40">
        <v>706.25</v>
      </c>
      <c r="E74" s="22">
        <f t="shared" si="4"/>
        <v>706.25</v>
      </c>
      <c r="F74" s="23"/>
      <c r="G74" s="57">
        <f t="shared" si="2"/>
        <v>0</v>
      </c>
      <c r="H74" s="52"/>
    </row>
    <row r="75" spans="1:8" ht="16.5" thickBot="1" x14ac:dyDescent="0.35">
      <c r="B75" s="71" t="s">
        <v>38</v>
      </c>
      <c r="C75" s="35">
        <v>1</v>
      </c>
      <c r="D75" s="40">
        <v>706.25</v>
      </c>
      <c r="E75" s="22">
        <f t="shared" si="4"/>
        <v>706.25</v>
      </c>
      <c r="F75" s="23"/>
      <c r="G75" s="57">
        <f t="shared" si="2"/>
        <v>0</v>
      </c>
      <c r="H75" s="52"/>
    </row>
    <row r="76" spans="1:8" ht="27.75" thickBot="1" x14ac:dyDescent="0.35">
      <c r="B76" s="74" t="s">
        <v>51</v>
      </c>
      <c r="C76" s="39"/>
      <c r="D76" s="39"/>
      <c r="E76" s="40">
        <v>250</v>
      </c>
      <c r="F76" s="41"/>
      <c r="G76" s="40">
        <v>250</v>
      </c>
      <c r="H76" s="52"/>
    </row>
    <row r="77" spans="1:8" ht="16.5" thickBot="1" x14ac:dyDescent="0.35">
      <c r="B77" s="30" t="s">
        <v>41</v>
      </c>
      <c r="C77" s="39"/>
      <c r="D77" s="39"/>
      <c r="E77" s="40">
        <v>250</v>
      </c>
      <c r="F77" s="41"/>
      <c r="G77" s="40">
        <v>250</v>
      </c>
      <c r="H77" s="52"/>
    </row>
    <row r="78" spans="1:8" ht="16.5" thickBot="1" x14ac:dyDescent="0.35">
      <c r="B78" s="42" t="s">
        <v>42</v>
      </c>
      <c r="C78" s="37"/>
      <c r="E78" s="43">
        <f>SUM(E21:E77)</f>
        <v>22812.869999999995</v>
      </c>
      <c r="F78" s="44"/>
      <c r="G78" s="43">
        <f>SUM(G21:G77)</f>
        <v>500</v>
      </c>
      <c r="H78" s="52"/>
    </row>
    <row r="79" spans="1:8" x14ac:dyDescent="0.3">
      <c r="B79" s="1"/>
      <c r="E79" s="45"/>
    </row>
    <row r="80" spans="1:8" x14ac:dyDescent="0.3">
      <c r="B80" s="1"/>
      <c r="E80" s="45"/>
    </row>
    <row r="81" spans="1:5" x14ac:dyDescent="0.3">
      <c r="B81" s="1"/>
      <c r="E81" s="45"/>
    </row>
    <row r="82" spans="1:5" x14ac:dyDescent="0.3">
      <c r="B82" s="46" t="s">
        <v>50</v>
      </c>
      <c r="C82" s="6"/>
    </row>
    <row r="84" spans="1:5" x14ac:dyDescent="0.3">
      <c r="C84" s="47"/>
    </row>
    <row r="85" spans="1:5" x14ac:dyDescent="0.3">
      <c r="B85" s="48" t="s">
        <v>43</v>
      </c>
      <c r="C85" s="47"/>
    </row>
    <row r="86" spans="1:5" x14ac:dyDescent="0.3">
      <c r="B86" s="47" t="s">
        <v>44</v>
      </c>
    </row>
    <row r="87" spans="1:5" x14ac:dyDescent="0.3">
      <c r="A87" s="49"/>
      <c r="B87" s="49"/>
      <c r="C87" s="49"/>
    </row>
    <row r="88" spans="1:5" x14ac:dyDescent="0.3">
      <c r="B88" s="1"/>
    </row>
    <row r="89" spans="1:5" x14ac:dyDescent="0.3">
      <c r="B89" s="1"/>
    </row>
    <row r="90" spans="1:5" x14ac:dyDescent="0.3">
      <c r="B90" s="1"/>
    </row>
    <row r="91" spans="1:5" x14ac:dyDescent="0.3">
      <c r="B91" s="1"/>
    </row>
    <row r="92" spans="1:5" x14ac:dyDescent="0.3">
      <c r="B92" s="1"/>
    </row>
    <row r="93" spans="1:5" x14ac:dyDescent="0.3">
      <c r="B93" s="1"/>
    </row>
    <row r="94" spans="1:5" x14ac:dyDescent="0.3">
      <c r="B94" s="1"/>
    </row>
    <row r="95" spans="1:5" x14ac:dyDescent="0.3">
      <c r="B95" s="1"/>
    </row>
    <row r="96" spans="1:5" x14ac:dyDescent="0.3">
      <c r="B96" s="1"/>
    </row>
    <row r="97" spans="2:2" x14ac:dyDescent="0.3">
      <c r="B97" s="1"/>
    </row>
    <row r="98" spans="2:2" x14ac:dyDescent="0.3">
      <c r="B98" s="1"/>
    </row>
    <row r="99" spans="2:2" x14ac:dyDescent="0.3">
      <c r="B99" s="1"/>
    </row>
    <row r="100" spans="2:2" x14ac:dyDescent="0.3">
      <c r="B100" s="1"/>
    </row>
    <row r="101" spans="2:2" x14ac:dyDescent="0.3">
      <c r="B101" s="1"/>
    </row>
    <row r="102" spans="2:2" x14ac:dyDescent="0.3">
      <c r="B102" s="1"/>
    </row>
    <row r="103" spans="2:2" x14ac:dyDescent="0.3">
      <c r="B103" s="1"/>
    </row>
    <row r="104" spans="2:2" x14ac:dyDescent="0.3">
      <c r="B104" s="1"/>
    </row>
    <row r="105" spans="2:2" x14ac:dyDescent="0.3">
      <c r="B105" s="1"/>
    </row>
    <row r="106" spans="2:2" x14ac:dyDescent="0.3">
      <c r="B106" s="1"/>
    </row>
    <row r="107" spans="2:2" x14ac:dyDescent="0.3">
      <c r="B107" s="1"/>
    </row>
    <row r="108" spans="2:2" x14ac:dyDescent="0.3">
      <c r="B108" s="1"/>
    </row>
    <row r="109" spans="2:2" x14ac:dyDescent="0.3">
      <c r="B109" s="1"/>
    </row>
    <row r="110" spans="2:2" x14ac:dyDescent="0.3">
      <c r="B110" s="1"/>
    </row>
    <row r="111" spans="2:2" x14ac:dyDescent="0.3">
      <c r="B111" s="1"/>
    </row>
    <row r="112" spans="2:2" x14ac:dyDescent="0.3">
      <c r="B112" s="1"/>
    </row>
    <row r="113" spans="1:2" x14ac:dyDescent="0.3">
      <c r="B113" s="1"/>
    </row>
    <row r="114" spans="1:2" x14ac:dyDescent="0.3">
      <c r="B114" s="1"/>
    </row>
    <row r="115" spans="1:2" x14ac:dyDescent="0.3">
      <c r="B115" s="1"/>
    </row>
    <row r="116" spans="1:2" x14ac:dyDescent="0.3">
      <c r="B116" s="1"/>
    </row>
    <row r="117" spans="1:2" x14ac:dyDescent="0.3">
      <c r="B117" s="1"/>
    </row>
    <row r="118" spans="1:2" x14ac:dyDescent="0.3">
      <c r="B118" s="1"/>
    </row>
    <row r="119" spans="1:2" x14ac:dyDescent="0.3">
      <c r="B119" s="1"/>
    </row>
    <row r="120" spans="1:2" x14ac:dyDescent="0.3">
      <c r="B120" s="1"/>
    </row>
    <row r="121" spans="1:2" x14ac:dyDescent="0.3">
      <c r="B121" s="1"/>
    </row>
    <row r="122" spans="1:2" x14ac:dyDescent="0.3">
      <c r="B122" s="1"/>
    </row>
    <row r="123" spans="1:2" x14ac:dyDescent="0.3">
      <c r="B123" s="1"/>
    </row>
    <row r="124" spans="1:2" x14ac:dyDescent="0.3">
      <c r="B124" s="1"/>
    </row>
    <row r="125" spans="1:2" x14ac:dyDescent="0.3">
      <c r="A125" s="37"/>
      <c r="B125" s="37"/>
    </row>
    <row r="126" spans="1:2" x14ac:dyDescent="0.3">
      <c r="A126" s="37"/>
      <c r="B126" s="37"/>
    </row>
    <row r="127" spans="1:2" x14ac:dyDescent="0.3">
      <c r="A127" s="37"/>
      <c r="B127" s="37"/>
    </row>
    <row r="128" spans="1:2" x14ac:dyDescent="0.3">
      <c r="A128" s="37"/>
      <c r="B128" s="37"/>
    </row>
    <row r="129" spans="1:2" x14ac:dyDescent="0.3">
      <c r="A129" s="37"/>
      <c r="B129" s="37"/>
    </row>
    <row r="130" spans="1:2" x14ac:dyDescent="0.3">
      <c r="A130" s="37"/>
      <c r="B130" s="37"/>
    </row>
    <row r="131" spans="1:2" x14ac:dyDescent="0.3">
      <c r="A131" s="37"/>
      <c r="B131" s="37"/>
    </row>
    <row r="132" spans="1:2" x14ac:dyDescent="0.3">
      <c r="A132" s="37"/>
      <c r="B132" s="37"/>
    </row>
    <row r="133" spans="1:2" x14ac:dyDescent="0.3">
      <c r="A133" s="37"/>
      <c r="B133" s="37"/>
    </row>
    <row r="134" spans="1:2" x14ac:dyDescent="0.3">
      <c r="A134" s="37"/>
      <c r="B134" s="37"/>
    </row>
    <row r="135" spans="1:2" x14ac:dyDescent="0.3">
      <c r="A135" s="37"/>
      <c r="B135" s="37"/>
    </row>
    <row r="136" spans="1:2" x14ac:dyDescent="0.3">
      <c r="A136" s="37"/>
      <c r="B136" s="37"/>
    </row>
    <row r="137" spans="1:2" x14ac:dyDescent="0.3">
      <c r="B137" s="1"/>
    </row>
    <row r="138" spans="1:2" x14ac:dyDescent="0.3">
      <c r="B138" s="1"/>
    </row>
    <row r="139" spans="1:2" x14ac:dyDescent="0.3">
      <c r="B139" s="1"/>
    </row>
    <row r="140" spans="1:2" x14ac:dyDescent="0.3">
      <c r="B140" s="1"/>
    </row>
    <row r="141" spans="1:2" x14ac:dyDescent="0.3">
      <c r="B141" s="1"/>
    </row>
    <row r="142" spans="1:2" x14ac:dyDescent="0.3">
      <c r="B142" s="1"/>
    </row>
    <row r="143" spans="1:2" x14ac:dyDescent="0.3">
      <c r="B143" s="1"/>
    </row>
    <row r="144" spans="1:2" x14ac:dyDescent="0.3">
      <c r="B144" s="1"/>
    </row>
    <row r="145" spans="2:2" x14ac:dyDescent="0.3">
      <c r="B145" s="1"/>
    </row>
    <row r="146" spans="2:2" x14ac:dyDescent="0.3">
      <c r="B146" s="1"/>
    </row>
    <row r="147" spans="2:2" x14ac:dyDescent="0.3">
      <c r="B147" s="1"/>
    </row>
    <row r="148" spans="2:2" x14ac:dyDescent="0.3">
      <c r="B148" s="1"/>
    </row>
    <row r="149" spans="2:2" x14ac:dyDescent="0.3">
      <c r="B149" s="1"/>
    </row>
    <row r="150" spans="2:2" x14ac:dyDescent="0.3">
      <c r="B150" s="1"/>
    </row>
    <row r="151" spans="2:2" x14ac:dyDescent="0.3">
      <c r="B151" s="1"/>
    </row>
    <row r="152" spans="2:2" x14ac:dyDescent="0.3">
      <c r="B152" s="1"/>
    </row>
    <row r="153" spans="2:2" x14ac:dyDescent="0.3">
      <c r="B153" s="1"/>
    </row>
    <row r="154" spans="2:2" x14ac:dyDescent="0.3">
      <c r="B154" s="1"/>
    </row>
    <row r="155" spans="2:2" x14ac:dyDescent="0.3">
      <c r="B155" s="1"/>
    </row>
    <row r="156" spans="2:2" x14ac:dyDescent="0.3">
      <c r="B156" s="1"/>
    </row>
    <row r="157" spans="2:2" x14ac:dyDescent="0.3">
      <c r="B157" s="1"/>
    </row>
    <row r="158" spans="2:2" x14ac:dyDescent="0.3">
      <c r="B158" s="1"/>
    </row>
    <row r="159" spans="2:2" x14ac:dyDescent="0.3">
      <c r="B159" s="1"/>
    </row>
    <row r="160" spans="2:2" x14ac:dyDescent="0.3">
      <c r="B160" s="1"/>
    </row>
    <row r="161" spans="2:2" x14ac:dyDescent="0.3">
      <c r="B161" s="1"/>
    </row>
    <row r="162" spans="2:2" x14ac:dyDescent="0.3">
      <c r="B162" s="1"/>
    </row>
    <row r="163" spans="2:2" x14ac:dyDescent="0.3">
      <c r="B163" s="1"/>
    </row>
    <row r="164" spans="2:2" x14ac:dyDescent="0.3">
      <c r="B164" s="1"/>
    </row>
    <row r="165" spans="2:2" x14ac:dyDescent="0.3">
      <c r="B165" s="1"/>
    </row>
    <row r="166" spans="2:2" x14ac:dyDescent="0.3">
      <c r="B166" s="1"/>
    </row>
    <row r="167" spans="2:2" x14ac:dyDescent="0.3">
      <c r="B167" s="1"/>
    </row>
    <row r="168" spans="2:2" x14ac:dyDescent="0.3">
      <c r="B168" s="1"/>
    </row>
    <row r="169" spans="2:2" x14ac:dyDescent="0.3">
      <c r="B169" s="1"/>
    </row>
    <row r="170" spans="2:2" x14ac:dyDescent="0.3">
      <c r="B170" s="1"/>
    </row>
    <row r="171" spans="2:2" x14ac:dyDescent="0.3">
      <c r="B171" s="1"/>
    </row>
    <row r="172" spans="2:2" x14ac:dyDescent="0.3">
      <c r="B172" s="1"/>
    </row>
    <row r="173" spans="2:2" x14ac:dyDescent="0.3">
      <c r="B173" s="1"/>
    </row>
    <row r="174" spans="2:2" x14ac:dyDescent="0.3">
      <c r="B174" s="1"/>
    </row>
    <row r="175" spans="2:2" x14ac:dyDescent="0.3">
      <c r="B175" s="1"/>
    </row>
    <row r="176" spans="2:2" x14ac:dyDescent="0.3">
      <c r="B176" s="1"/>
    </row>
    <row r="177" spans="2:3" x14ac:dyDescent="0.3">
      <c r="B177" s="1"/>
    </row>
    <row r="178" spans="2:3" x14ac:dyDescent="0.3">
      <c r="B178" s="1"/>
    </row>
    <row r="179" spans="2:3" x14ac:dyDescent="0.3">
      <c r="B179" s="1"/>
    </row>
    <row r="180" spans="2:3" x14ac:dyDescent="0.3">
      <c r="B180" s="1"/>
    </row>
    <row r="181" spans="2:3" x14ac:dyDescent="0.3">
      <c r="B181" s="1"/>
    </row>
    <row r="182" spans="2:3" x14ac:dyDescent="0.3">
      <c r="B182" s="1"/>
    </row>
    <row r="183" spans="2:3" x14ac:dyDescent="0.3">
      <c r="B183" s="1"/>
    </row>
    <row r="184" spans="2:3" x14ac:dyDescent="0.3">
      <c r="B184" s="1"/>
    </row>
    <row r="185" spans="2:3" x14ac:dyDescent="0.3">
      <c r="B185" s="1"/>
    </row>
    <row r="186" spans="2:3" x14ac:dyDescent="0.3">
      <c r="B186" s="1"/>
    </row>
    <row r="187" spans="2:3" x14ac:dyDescent="0.3">
      <c r="B187" s="1"/>
    </row>
    <row r="188" spans="2:3" x14ac:dyDescent="0.3">
      <c r="B188" s="1"/>
    </row>
    <row r="190" spans="2:3" x14ac:dyDescent="0.3">
      <c r="B190" s="46" t="s">
        <v>45</v>
      </c>
    </row>
    <row r="191" spans="2:3" x14ac:dyDescent="0.3">
      <c r="C191" s="6"/>
    </row>
    <row r="195" spans="2:3" x14ac:dyDescent="0.3">
      <c r="B195" s="48" t="s">
        <v>46</v>
      </c>
      <c r="C195" s="47"/>
    </row>
    <row r="196" spans="2:3" x14ac:dyDescent="0.3">
      <c r="B196" s="47" t="s">
        <v>44</v>
      </c>
    </row>
  </sheetData>
  <conditionalFormatting sqref="F1:F24 F26:F1048576">
    <cfRule type="expression" dxfId="5" priority="6">
      <formula>F57&gt;D57</formula>
    </cfRule>
  </conditionalFormatting>
  <conditionalFormatting sqref="F26:F44">
    <cfRule type="expression" dxfId="4" priority="5">
      <formula>F26&gt;D26</formula>
    </cfRule>
  </conditionalFormatting>
  <conditionalFormatting sqref="F47:F55">
    <cfRule type="expression" dxfId="3" priority="4">
      <formula>F47&gt;D47</formula>
    </cfRule>
  </conditionalFormatting>
  <conditionalFormatting sqref="F57:F65">
    <cfRule type="expression" dxfId="2" priority="3">
      <formula>F57&gt;D57</formula>
    </cfRule>
  </conditionalFormatting>
  <conditionalFormatting sqref="F67:F75">
    <cfRule type="expression" dxfId="1" priority="2">
      <formula>F67&gt;D67</formula>
    </cfRule>
  </conditionalFormatting>
  <conditionalFormatting sqref="F76:F77">
    <cfRule type="expression" dxfId="0" priority="1">
      <formula>F76&gt;D77</formula>
    </cfRule>
  </conditionalFormatting>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LOTE 1 ALBACETE </vt:lpstr>
      <vt:lpstr>LOTE 2 CUENCA</vt:lpstr>
      <vt:lpstr>LOTE 3 BADAJOZ</vt:lpstr>
      <vt:lpstr>LOTE 4 CACERES</vt:lpstr>
    </vt:vector>
  </TitlesOfParts>
  <Company>Egarsat MCSS 276</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Yolanda Peña Ferra</dc:creator>
  <cp:lastModifiedBy>Paula Fabregas Ocaña</cp:lastModifiedBy>
  <dcterms:created xsi:type="dcterms:W3CDTF">2025-04-02T09:35:52Z</dcterms:created>
  <dcterms:modified xsi:type="dcterms:W3CDTF">2025-11-04T12:22:04Z</dcterms:modified>
</cp:coreProperties>
</file>