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15" yWindow="-330" windowWidth="19080" windowHeight="10140"/>
  </bookViews>
  <sheets>
    <sheet name="LOTE 1" sheetId="1" r:id="rId1"/>
    <sheet name="LOTE 2" sheetId="8" r:id="rId2"/>
    <sheet name="LOTE 3" sheetId="9" r:id="rId3"/>
  </sheets>
  <calcPr calcId="145621"/>
</workbook>
</file>

<file path=xl/calcChain.xml><?xml version="1.0" encoding="utf-8"?>
<calcChain xmlns="http://schemas.openxmlformats.org/spreadsheetml/2006/main">
  <c r="G38" i="9" l="1"/>
  <c r="G37" i="9"/>
  <c r="G33" i="9"/>
  <c r="G37" i="1" l="1"/>
  <c r="E37" i="1"/>
  <c r="E30" i="1"/>
  <c r="G30" i="1"/>
  <c r="E31" i="1"/>
  <c r="G31" i="1"/>
  <c r="E33" i="9"/>
  <c r="E25" i="1"/>
  <c r="G25" i="1"/>
  <c r="G48" i="9" l="1"/>
  <c r="E48" i="9"/>
  <c r="G47" i="9"/>
  <c r="E47" i="9"/>
  <c r="G46" i="8"/>
  <c r="E46" i="8"/>
  <c r="G45" i="8"/>
  <c r="E45" i="8"/>
  <c r="G50" i="1"/>
  <c r="E50" i="1"/>
  <c r="G49" i="1"/>
  <c r="E49" i="1"/>
  <c r="G35" i="8" l="1"/>
  <c r="G36" i="8"/>
  <c r="G37" i="8"/>
  <c r="G38" i="8"/>
  <c r="G39" i="8"/>
  <c r="G40" i="8"/>
  <c r="G41" i="8"/>
  <c r="G42" i="8"/>
  <c r="G43" i="8"/>
  <c r="G21" i="8"/>
  <c r="G22" i="8"/>
  <c r="G23" i="8"/>
  <c r="G24" i="8"/>
  <c r="G25" i="8"/>
  <c r="G26" i="8"/>
  <c r="G27" i="8"/>
  <c r="G28" i="8"/>
  <c r="G29" i="8"/>
  <c r="G30" i="8"/>
  <c r="G31" i="8"/>
  <c r="G32" i="8"/>
  <c r="G33" i="8"/>
  <c r="G22" i="9"/>
  <c r="G23" i="9"/>
  <c r="G24" i="9"/>
  <c r="G25" i="9"/>
  <c r="G26" i="9"/>
  <c r="G27" i="9"/>
  <c r="G28" i="9"/>
  <c r="G29" i="9"/>
  <c r="G30" i="9"/>
  <c r="G31" i="9"/>
  <c r="G32" i="9"/>
  <c r="G34" i="9"/>
  <c r="G23" i="1" l="1"/>
  <c r="G24" i="1"/>
  <c r="G26" i="1"/>
  <c r="G27" i="1"/>
  <c r="G28" i="1"/>
  <c r="G29" i="1"/>
  <c r="G32" i="1"/>
  <c r="G33" i="1"/>
  <c r="G34" i="1"/>
  <c r="G35" i="1"/>
  <c r="G36" i="1"/>
  <c r="G39" i="1"/>
  <c r="G40" i="1"/>
  <c r="G41" i="1"/>
  <c r="G42" i="1"/>
  <c r="G43" i="1"/>
  <c r="G44" i="1"/>
  <c r="G45" i="1"/>
  <c r="G46" i="1"/>
  <c r="G47" i="1"/>
  <c r="E23" i="1" l="1"/>
  <c r="E24" i="1"/>
  <c r="E26" i="1"/>
  <c r="E27" i="1"/>
  <c r="E28" i="1"/>
  <c r="E29" i="1"/>
  <c r="E32" i="1"/>
  <c r="E33" i="1"/>
  <c r="E34" i="1"/>
  <c r="E35" i="1"/>
  <c r="E36" i="1"/>
  <c r="E39" i="1"/>
  <c r="E40" i="1"/>
  <c r="E41" i="1"/>
  <c r="E42" i="1"/>
  <c r="E43" i="1"/>
  <c r="E44" i="1"/>
  <c r="E45" i="1"/>
  <c r="E46" i="1"/>
  <c r="E47" i="1"/>
  <c r="G45" i="9" l="1"/>
  <c r="E45" i="9"/>
  <c r="G44" i="9"/>
  <c r="E44" i="9"/>
  <c r="G43" i="9"/>
  <c r="E43" i="9"/>
  <c r="G42" i="9"/>
  <c r="E42" i="9"/>
  <c r="G41" i="9"/>
  <c r="E41" i="9"/>
  <c r="G40" i="9"/>
  <c r="E40" i="9"/>
  <c r="G39" i="9"/>
  <c r="E39" i="9"/>
  <c r="E38" i="9"/>
  <c r="E37" i="9"/>
  <c r="E34" i="9"/>
  <c r="E32" i="9"/>
  <c r="E31" i="9"/>
  <c r="E30" i="9"/>
  <c r="E29" i="9"/>
  <c r="E28" i="9"/>
  <c r="E27" i="9"/>
  <c r="E26" i="9"/>
  <c r="E25" i="9"/>
  <c r="E24" i="9"/>
  <c r="E23" i="9"/>
  <c r="E22" i="9"/>
  <c r="G21" i="9"/>
  <c r="E21" i="9"/>
  <c r="G20" i="9"/>
  <c r="G49" i="9" s="1"/>
  <c r="E20" i="9"/>
  <c r="E43" i="8"/>
  <c r="E42" i="8"/>
  <c r="E41" i="8"/>
  <c r="E40" i="8"/>
  <c r="E39" i="8"/>
  <c r="E38" i="8"/>
  <c r="E37" i="8"/>
  <c r="E36" i="8"/>
  <c r="E35" i="8"/>
  <c r="E33" i="8"/>
  <c r="E32" i="8"/>
  <c r="E31" i="8"/>
  <c r="E30" i="8"/>
  <c r="E29" i="8"/>
  <c r="E28" i="8"/>
  <c r="E27" i="8"/>
  <c r="E26" i="8"/>
  <c r="E25" i="8"/>
  <c r="E24" i="8"/>
  <c r="E23" i="8"/>
  <c r="E22" i="8"/>
  <c r="E21" i="8"/>
  <c r="G20" i="8"/>
  <c r="G47" i="8" s="1"/>
  <c r="E20" i="8"/>
  <c r="E47" i="8" l="1"/>
  <c r="E49" i="9"/>
  <c r="G22" i="1"/>
  <c r="E22" i="1"/>
  <c r="G20" i="1"/>
  <c r="E20" i="1"/>
  <c r="F51" i="1" l="1"/>
  <c r="E51" i="1"/>
</calcChain>
</file>

<file path=xl/sharedStrings.xml><?xml version="1.0" encoding="utf-8"?>
<sst xmlns="http://schemas.openxmlformats.org/spreadsheetml/2006/main" count="141" uniqueCount="58">
  <si>
    <t>SILLAS DE RUEDAS Y COMPLEMENTOS</t>
  </si>
  <si>
    <t>SILLAS DE RUEDAS</t>
  </si>
  <si>
    <t>SILLA DE RUEDAS MANUAL BÁSICA LESIONADO MEDULAR  TIPO 3</t>
  </si>
  <si>
    <t>SILLA DE RUEDAS MANUAL ESPECIAL LIGERA  LESIONADO MEDULAR TIPO 4</t>
  </si>
  <si>
    <t>TRONCO</t>
  </si>
  <si>
    <t>ORTESIS ESPECÍFICAS Y ORTESIS A MEDIDA</t>
  </si>
  <si>
    <t>COLLARÍN CERVICAL TIPO PHILADELPHIA</t>
  </si>
  <si>
    <t>MARCO DE JEWET</t>
  </si>
  <si>
    <t>FÉRULA INMOVILIZADORA DE TERMOPLÁSTICO</t>
  </si>
  <si>
    <t>FÉRULA EXTENSORA DE DEDOS. FÉRULA DE BUNNELL.</t>
  </si>
  <si>
    <t>ORTESIS ANTIEQUINA TIPO RANCHO DE LOS AMIGOS</t>
  </si>
  <si>
    <t>ORTESIS ANTIEQUINA TIBIAL DINÁMICA TIPO DAFO</t>
  </si>
  <si>
    <t>ORTESIS ANTIEQUINA TIBIAL DINÁMICA TIPO KLENZACK</t>
  </si>
  <si>
    <t>TALONERA VISCOELÁSTICA</t>
  </si>
  <si>
    <t>PLANTILLAS A MEDIDA</t>
  </si>
  <si>
    <t>CORRECTOR SILICONA A MEDIDA</t>
  </si>
  <si>
    <t>ALZA</t>
  </si>
  <si>
    <t>CUÑA</t>
  </si>
  <si>
    <t>CALZADO ORTOPÉDICO ESTÁNDAR</t>
  </si>
  <si>
    <t>CALZADO ORTOPÉDICO A MEDIDA</t>
  </si>
  <si>
    <t>SILLA DE RUEDAS ELÉCTRICA</t>
  </si>
  <si>
    <t xml:space="preserve">ANEXO Nº 2 </t>
  </si>
  <si>
    <r>
      <t xml:space="preserve">MODELO DE PROPOSICIÓN ECONÓMICA - </t>
    </r>
    <r>
      <rPr>
        <b/>
        <u/>
        <sz val="10"/>
        <color indexed="16"/>
        <rFont val="Trebuchet MS"/>
        <family val="2"/>
      </rPr>
      <t>LOTE 1</t>
    </r>
  </si>
  <si>
    <t>DESCRIPCION DEL PRODUCTO</t>
  </si>
  <si>
    <t>Cantidad estimada anual</t>
  </si>
  <si>
    <t>Precio MÁXIMO unidad sin IVA</t>
  </si>
  <si>
    <t>Importe estimado  anual  sin IVA</t>
  </si>
  <si>
    <t>Precio unidad OFERTADO  sin IVA</t>
  </si>
  <si>
    <t>TOTAL ANUAL</t>
  </si>
  <si>
    <t xml:space="preserve">EXTREMIDAD SUPERIOR </t>
  </si>
  <si>
    <t>COMPLEMENTOS SILLAS DE RUEDAS</t>
  </si>
  <si>
    <t>SISTEMA DE SEDESTACIÓN: RESPALDO ADAPTADO</t>
  </si>
  <si>
    <t xml:space="preserve"> SISTEMA DE SEDESTACIÓN: CABECERO ADAPTADO</t>
  </si>
  <si>
    <t xml:space="preserve">SISTEMA DE SEDESTACIÓN: COJIN ADAPTADO </t>
  </si>
  <si>
    <t>COJIN ANTIESCARAS VISCOELÁSTICO CON FUNDA</t>
  </si>
  <si>
    <t>COJIN ANTIESCARAS CON FUNDA DE GEL FLUIDO</t>
  </si>
  <si>
    <t>COJIN ANTIESCARAS DE CELDAS INDEPENDIENTES</t>
  </si>
  <si>
    <r>
      <t xml:space="preserve">MODELO DE PROPOSICIÓN ECONÓMICA - </t>
    </r>
    <r>
      <rPr>
        <b/>
        <u/>
        <sz val="10"/>
        <color indexed="16"/>
        <rFont val="Trebuchet MS"/>
        <family val="2"/>
      </rPr>
      <t>LOTE 2</t>
    </r>
  </si>
  <si>
    <r>
      <t xml:space="preserve">MODELO DE PROPOSICIÓN ECONÓMICA - </t>
    </r>
    <r>
      <rPr>
        <b/>
        <u/>
        <sz val="10"/>
        <color indexed="16"/>
        <rFont val="Trebuchet MS"/>
        <family val="2"/>
      </rPr>
      <t>LOTE 3</t>
    </r>
  </si>
  <si>
    <t xml:space="preserve">EXTREMIDAD INFERIOR </t>
  </si>
  <si>
    <t xml:space="preserve">TOTAL ANUAL </t>
  </si>
  <si>
    <t>Quedarán excluidas y por tanto no serán consideradas a efectos de adjudicación, las ofertas económicas que superen el presupuesto de licitación o cualquiera de los importes máximos unitarios establecidos en el Pliego  (IVA excluido).</t>
  </si>
  <si>
    <t>MEDIAS DE COMPRESIÓN</t>
  </si>
  <si>
    <t>PANTY DE COMPRESIÓN FUERTE</t>
  </si>
  <si>
    <t>MEDIA DE COMPRESIÓN FUERTE HASTA EL MUSLO</t>
  </si>
  <si>
    <t>EXTREMIDAD INFERIOR</t>
  </si>
  <si>
    <t xml:space="preserve">SILLAS DE RUEDAS   </t>
  </si>
  <si>
    <t xml:space="preserve">SILLAS DE RUEDAS  </t>
  </si>
  <si>
    <t>ROSTRO</t>
  </si>
  <si>
    <t>MASCARA DE PROTECCIÓN</t>
  </si>
  <si>
    <t xml:space="preserve">CAMISETA DE COMPRESIONA MEDIDA </t>
  </si>
  <si>
    <t>ESPINILLERAS A MEDIDA</t>
  </si>
  <si>
    <t>COLUMNA</t>
  </si>
  <si>
    <t>Importe TOTAL estimado  OFERTADO sin IVA</t>
  </si>
  <si>
    <t>Firmado:</t>
  </si>
  <si>
    <t>(Firma y sello del licitador o persona que le representa)</t>
  </si>
  <si>
    <t>Importe total  OFERTADO sin IVA</t>
  </si>
  <si>
    <t>Importe total OFERTADO sin IVA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</si>
</sst>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7" x14ac:knownFonts="1">
    <font>
      <sz val="11"/>
      <color theme="1"/>
      <name val="Calibri"/>
      <family val="2"/>
      <scheme val="minor"/>
    </font>
    <font>
      <b/>
      <sz val="11"/>
      <color theme="0"/>
      <name val="Calibri"/>
      <family val="2"/>
      <scheme val="minor"/>
    </font>
    <font>
      <sz val="8"/>
      <color indexed="8"/>
      <name val="Tahoma"/>
      <family val="2"/>
    </font>
    <font>
      <sz val="8"/>
      <name val="Tahoma"/>
      <family val="2"/>
    </font>
    <font>
      <sz val="10"/>
      <name val="Arial"/>
      <family val="2"/>
    </font>
    <font>
      <b/>
      <sz val="11"/>
      <color theme="1"/>
      <name val="Calibri"/>
      <family val="2"/>
      <scheme val="minor"/>
    </font>
    <font>
      <b/>
      <sz val="10"/>
      <name val="Trebuchet MS"/>
      <family val="2"/>
    </font>
    <font>
      <sz val="10"/>
      <name val="Trebuchet MS"/>
      <family val="2"/>
    </font>
    <font>
      <sz val="10"/>
      <color indexed="8"/>
      <name val="Trebuchet MS"/>
      <family val="2"/>
    </font>
    <font>
      <b/>
      <sz val="10"/>
      <color indexed="16"/>
      <name val="Trebuchet MS"/>
      <family val="2"/>
    </font>
    <font>
      <b/>
      <u/>
      <sz val="10"/>
      <color indexed="16"/>
      <name val="Trebuchet MS"/>
      <family val="2"/>
    </font>
    <font>
      <b/>
      <sz val="10"/>
      <color rgb="FFFFFFFF"/>
      <name val="Trebuchet MS"/>
      <family val="2"/>
    </font>
    <font>
      <sz val="11"/>
      <color theme="0"/>
      <name val="Calibri"/>
      <family val="2"/>
      <scheme val="minor"/>
    </font>
    <font>
      <sz val="8"/>
      <color indexed="8"/>
      <name val="Trebuchet MS"/>
      <family val="2"/>
    </font>
    <font>
      <sz val="8"/>
      <name val="Trebuchet MS"/>
      <family val="2"/>
    </font>
    <font>
      <sz val="8"/>
      <color theme="1"/>
      <name val="Trebuchet MS"/>
      <family val="2"/>
    </font>
    <font>
      <b/>
      <sz val="10"/>
      <color theme="1"/>
      <name val="Trebuchet MS"/>
      <family val="2"/>
    </font>
  </fonts>
  <fills count="9">
    <fill>
      <patternFill patternType="none"/>
    </fill>
    <fill>
      <patternFill patternType="gray125"/>
    </fill>
    <fill>
      <patternFill patternType="solid">
        <fgColor theme="9" tint="-0.249977111117893"/>
        <bgColor indexed="64"/>
      </patternFill>
    </fill>
    <fill>
      <patternFill patternType="solid">
        <fgColor theme="0"/>
        <bgColor indexed="64"/>
      </patternFill>
    </fill>
    <fill>
      <patternFill patternType="solid">
        <fgColor theme="5" tint="-0.249977111117893"/>
        <bgColor indexed="64"/>
      </patternFill>
    </fill>
    <fill>
      <patternFill patternType="solid">
        <fgColor rgb="FF990033"/>
        <bgColor indexed="64"/>
      </patternFill>
    </fill>
    <fill>
      <patternFill patternType="solid">
        <fgColor rgb="FFFFFF99"/>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rgb="FFCCCCCC"/>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2">
    <xf numFmtId="0" fontId="0" fillId="0" borderId="0"/>
    <xf numFmtId="0" fontId="4" fillId="0" borderId="0"/>
  </cellStyleXfs>
  <cellXfs count="77">
    <xf numFmtId="0" fontId="0" fillId="0" borderId="0" xfId="0"/>
    <xf numFmtId="0" fontId="0" fillId="0" borderId="0" xfId="0"/>
    <xf numFmtId="0" fontId="0" fillId="3" borderId="1" xfId="0" applyFill="1" applyBorder="1" applyAlignment="1">
      <alignment horizontal="center" vertical="center"/>
    </xf>
    <xf numFmtId="0" fontId="2"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44" fontId="0" fillId="0" borderId="1" xfId="0" applyNumberFormat="1" applyBorder="1" applyAlignment="1">
      <alignment horizontal="center" vertical="center"/>
    </xf>
    <xf numFmtId="0" fontId="0" fillId="0" borderId="1" xfId="0" applyFill="1" applyBorder="1" applyAlignment="1">
      <alignment horizontal="center" vertical="center"/>
    </xf>
    <xf numFmtId="0" fontId="8" fillId="0" borderId="0" xfId="0" applyFont="1" applyAlignment="1">
      <alignment horizontal="center"/>
    </xf>
    <xf numFmtId="0" fontId="7" fillId="0" borderId="0" xfId="0" applyFont="1" applyAlignment="1"/>
    <xf numFmtId="0" fontId="7" fillId="0" borderId="0" xfId="0" applyFont="1" applyAlignment="1">
      <alignment horizontal="center"/>
    </xf>
    <xf numFmtId="0" fontId="11" fillId="5" borderId="4" xfId="0" applyFont="1" applyFill="1" applyBorder="1" applyAlignment="1">
      <alignment horizontal="center" vertical="center" wrapText="1"/>
    </xf>
    <xf numFmtId="4" fontId="11" fillId="5" borderId="4" xfId="0" applyNumberFormat="1" applyFont="1" applyFill="1" applyBorder="1" applyAlignment="1">
      <alignment horizontal="center" vertical="center" wrapText="1"/>
    </xf>
    <xf numFmtId="4" fontId="11" fillId="5" borderId="5" xfId="0" applyNumberFormat="1" applyFont="1" applyFill="1" applyBorder="1" applyAlignment="1">
      <alignment horizontal="center" vertical="center" wrapText="1"/>
    </xf>
    <xf numFmtId="0" fontId="0" fillId="7" borderId="0" xfId="0" applyFill="1"/>
    <xf numFmtId="44" fontId="0" fillId="3" borderId="1" xfId="0" applyNumberFormat="1" applyFill="1" applyBorder="1" applyAlignment="1">
      <alignment vertical="center"/>
    </xf>
    <xf numFmtId="0" fontId="13" fillId="3" borderId="1"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44" fontId="15" fillId="3" borderId="1" xfId="0" applyNumberFormat="1" applyFont="1" applyFill="1" applyBorder="1" applyAlignment="1">
      <alignment horizontal="center" vertical="center"/>
    </xf>
    <xf numFmtId="44" fontId="15" fillId="0" borderId="1" xfId="0" applyNumberFormat="1" applyFont="1" applyBorder="1" applyAlignment="1">
      <alignment vertical="center"/>
    </xf>
    <xf numFmtId="0" fontId="15" fillId="3" borderId="1" xfId="0" applyFont="1" applyFill="1" applyBorder="1" applyAlignment="1">
      <alignment horizontal="center" vertical="center"/>
    </xf>
    <xf numFmtId="44" fontId="15" fillId="3" borderId="1" xfId="0" applyNumberFormat="1" applyFont="1" applyFill="1" applyBorder="1" applyAlignment="1">
      <alignment vertical="center"/>
    </xf>
    <xf numFmtId="44" fontId="15" fillId="0" borderId="1" xfId="0" applyNumberFormat="1" applyFont="1" applyBorder="1" applyAlignment="1">
      <alignment horizontal="center" vertical="center"/>
    </xf>
    <xf numFmtId="0" fontId="15" fillId="0" borderId="1" xfId="0" applyFont="1" applyBorder="1" applyAlignment="1">
      <alignment horizontal="center" vertical="center"/>
    </xf>
    <xf numFmtId="0" fontId="15" fillId="0" borderId="1" xfId="0" applyFont="1" applyFill="1" applyBorder="1" applyAlignment="1">
      <alignment horizontal="center" vertical="center"/>
    </xf>
    <xf numFmtId="0" fontId="0" fillId="3" borderId="0" xfId="0" applyFill="1"/>
    <xf numFmtId="44" fontId="16" fillId="8" borderId="1" xfId="0" applyNumberFormat="1" applyFont="1" applyFill="1" applyBorder="1" applyAlignment="1">
      <alignment vertical="center"/>
    </xf>
    <xf numFmtId="44" fontId="5" fillId="8" borderId="1" xfId="0" applyNumberFormat="1" applyFont="1" applyFill="1" applyBorder="1"/>
    <xf numFmtId="0" fontId="14" fillId="0" borderId="1" xfId="1" applyFont="1" applyBorder="1" applyAlignment="1">
      <alignment horizontal="right"/>
    </xf>
    <xf numFmtId="0" fontId="0" fillId="3" borderId="1" xfId="0" applyFill="1" applyBorder="1" applyAlignment="1">
      <alignment horizontal="right" vertical="center"/>
    </xf>
    <xf numFmtId="0" fontId="5" fillId="8" borderId="6" xfId="0" applyFont="1" applyFill="1" applyBorder="1" applyAlignment="1"/>
    <xf numFmtId="0" fontId="12" fillId="3" borderId="0" xfId="0" applyFont="1" applyFill="1"/>
    <xf numFmtId="0" fontId="2" fillId="0" borderId="1" xfId="0" applyFont="1" applyFill="1" applyBorder="1" applyAlignment="1">
      <alignment horizontal="left" vertical="center" wrapText="1"/>
    </xf>
    <xf numFmtId="0" fontId="0" fillId="0" borderId="1" xfId="0" applyBorder="1" applyAlignment="1">
      <alignment horizontal="center" vertical="center"/>
    </xf>
    <xf numFmtId="44" fontId="0" fillId="3" borderId="1" xfId="0" applyNumberFormat="1" applyFill="1" applyBorder="1" applyAlignment="1">
      <alignment horizontal="center" vertical="center"/>
    </xf>
    <xf numFmtId="44" fontId="0" fillId="0" borderId="1" xfId="0" applyNumberFormat="1" applyBorder="1" applyAlignment="1">
      <alignment vertical="center"/>
    </xf>
    <xf numFmtId="44" fontId="0" fillId="6" borderId="1" xfId="0" applyNumberFormat="1" applyFill="1" applyBorder="1" applyAlignment="1">
      <alignment vertical="center"/>
    </xf>
    <xf numFmtId="0" fontId="0" fillId="8" borderId="6" xfId="0" applyFill="1" applyBorder="1"/>
    <xf numFmtId="44" fontId="0" fillId="8" borderId="7" xfId="0" applyNumberFormat="1" applyFill="1" applyBorder="1"/>
    <xf numFmtId="0" fontId="1" fillId="2" borderId="1" xfId="0" applyFont="1" applyFill="1" applyBorder="1"/>
    <xf numFmtId="0" fontId="11" fillId="5" borderId="1" xfId="0" applyFont="1" applyFill="1" applyBorder="1" applyAlignment="1">
      <alignment horizontal="center" vertical="center" wrapText="1"/>
    </xf>
    <xf numFmtId="4" fontId="11" fillId="5" borderId="1" xfId="0" applyNumberFormat="1" applyFont="1" applyFill="1" applyBorder="1" applyAlignment="1">
      <alignment horizontal="center" vertical="center" wrapText="1"/>
    </xf>
    <xf numFmtId="0" fontId="12" fillId="0" borderId="0" xfId="0" applyFont="1" applyFill="1"/>
    <xf numFmtId="0" fontId="0" fillId="0" borderId="0" xfId="0" applyFill="1"/>
    <xf numFmtId="0" fontId="5" fillId="6" borderId="8" xfId="0" applyFont="1" applyFill="1" applyBorder="1" applyAlignment="1">
      <alignment horizontal="center" wrapText="1"/>
    </xf>
    <xf numFmtId="0" fontId="5" fillId="6" borderId="9" xfId="0" applyFont="1" applyFill="1" applyBorder="1" applyAlignment="1">
      <alignment horizontal="center" wrapText="1"/>
    </xf>
    <xf numFmtId="0" fontId="5" fillId="6" borderId="5" xfId="0" applyFont="1" applyFill="1" applyBorder="1" applyAlignment="1">
      <alignment horizontal="center" wrapText="1"/>
    </xf>
    <xf numFmtId="0" fontId="5" fillId="6" borderId="10" xfId="0" applyFont="1" applyFill="1" applyBorder="1" applyAlignment="1">
      <alignment horizontal="center" wrapText="1"/>
    </xf>
    <xf numFmtId="0" fontId="5" fillId="6" borderId="0" xfId="0" applyFont="1" applyFill="1" applyBorder="1" applyAlignment="1">
      <alignment horizontal="center" wrapText="1"/>
    </xf>
    <xf numFmtId="0" fontId="5" fillId="6" borderId="11" xfId="0" applyFont="1" applyFill="1" applyBorder="1" applyAlignment="1">
      <alignment horizontal="center" wrapText="1"/>
    </xf>
    <xf numFmtId="0" fontId="5" fillId="6" borderId="12" xfId="0" applyFont="1" applyFill="1" applyBorder="1" applyAlignment="1">
      <alignment horizontal="center" wrapText="1"/>
    </xf>
    <xf numFmtId="0" fontId="5" fillId="6" borderId="13" xfId="0" applyFont="1" applyFill="1" applyBorder="1" applyAlignment="1">
      <alignment horizontal="center" wrapText="1"/>
    </xf>
    <xf numFmtId="0" fontId="5" fillId="6" borderId="14" xfId="0" applyFont="1" applyFill="1" applyBorder="1" applyAlignment="1">
      <alignment horizontal="center" wrapText="1"/>
    </xf>
    <xf numFmtId="0" fontId="0" fillId="0" borderId="1" xfId="0" applyBorder="1" applyAlignment="1">
      <alignment horizontal="center" vertical="center"/>
    </xf>
    <xf numFmtId="0" fontId="6" fillId="0" borderId="0" xfId="0" applyFont="1" applyAlignment="1">
      <alignment horizontal="left"/>
    </xf>
    <xf numFmtId="0" fontId="1" fillId="4" borderId="1" xfId="0" applyFont="1" applyFill="1" applyBorder="1" applyAlignment="1">
      <alignment horizontal="center" vertical="center"/>
    </xf>
    <xf numFmtId="0" fontId="1" fillId="2" borderId="1" xfId="0" applyFont="1" applyFill="1" applyBorder="1"/>
    <xf numFmtId="0" fontId="0" fillId="3" borderId="1" xfId="0" applyFill="1" applyBorder="1" applyAlignment="1">
      <alignment horizontal="center" vertical="center"/>
    </xf>
    <xf numFmtId="0" fontId="0" fillId="0" borderId="1" xfId="0" applyBorder="1" applyAlignment="1">
      <alignment horizontal="center" vertical="center" wrapText="1"/>
    </xf>
    <xf numFmtId="0" fontId="16" fillId="8" borderId="6" xfId="0" applyFont="1" applyFill="1" applyBorder="1" applyAlignment="1"/>
    <xf numFmtId="0" fontId="0" fillId="0" borderId="15" xfId="0" applyBorder="1" applyAlignment="1"/>
    <xf numFmtId="0" fontId="0" fillId="0" borderId="7" xfId="0" applyBorder="1" applyAlignment="1"/>
    <xf numFmtId="44" fontId="0" fillId="8" borderId="6" xfId="0" applyNumberFormat="1" applyFill="1" applyBorder="1" applyAlignment="1"/>
    <xf numFmtId="0" fontId="9" fillId="0" borderId="0" xfId="0" applyFont="1" applyAlignment="1"/>
    <xf numFmtId="0" fontId="0" fillId="0" borderId="0" xfId="0" applyAlignment="1"/>
    <xf numFmtId="0" fontId="2" fillId="3" borderId="1" xfId="0" applyFont="1" applyFill="1" applyBorder="1" applyAlignment="1">
      <alignment horizontal="left" vertical="center" wrapText="1"/>
    </xf>
    <xf numFmtId="0" fontId="5" fillId="8" borderId="1" xfId="0" applyFont="1" applyFill="1" applyBorder="1" applyAlignment="1"/>
    <xf numFmtId="0" fontId="0" fillId="0" borderId="1" xfId="0" applyBorder="1" applyAlignment="1"/>
    <xf numFmtId="0" fontId="1" fillId="2" borderId="2" xfId="0" applyFont="1" applyFill="1" applyBorder="1"/>
    <xf numFmtId="0" fontId="1" fillId="2" borderId="3" xfId="0" applyFont="1" applyFill="1" applyBorder="1"/>
    <xf numFmtId="0" fontId="2" fillId="0" borderId="1" xfId="0" applyFont="1" applyFill="1" applyBorder="1" applyAlignment="1">
      <alignment horizontal="left" vertical="center" wrapText="1"/>
    </xf>
    <xf numFmtId="0" fontId="0" fillId="0" borderId="1" xfId="0" applyBorder="1" applyAlignment="1">
      <alignment horizontal="left" vertical="center" wrapText="1"/>
    </xf>
    <xf numFmtId="44" fontId="0" fillId="3" borderId="1" xfId="0" applyNumberFormat="1" applyFill="1" applyBorder="1" applyAlignment="1">
      <alignment horizontal="center" vertical="center"/>
    </xf>
    <xf numFmtId="44" fontId="0" fillId="0" borderId="1" xfId="0" applyNumberFormat="1" applyBorder="1" applyAlignment="1">
      <alignment vertical="center"/>
    </xf>
    <xf numFmtId="0" fontId="0" fillId="0" borderId="1" xfId="0" applyBorder="1" applyAlignment="1">
      <alignment vertical="center"/>
    </xf>
    <xf numFmtId="44" fontId="0" fillId="6" borderId="1" xfId="0" applyNumberFormat="1" applyFill="1" applyBorder="1" applyAlignment="1">
      <alignment vertical="center"/>
    </xf>
    <xf numFmtId="44" fontId="0" fillId="3" borderId="1" xfId="0" applyNumberFormat="1" applyFill="1" applyBorder="1" applyAlignment="1">
      <alignment vertical="center"/>
    </xf>
  </cellXfs>
  <cellStyles count="2">
    <cellStyle name="Normal" xfId="0" builtinId="0"/>
    <cellStyle name="Normal 2" xfId="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xdr:colOff>
      <xdr:row>3</xdr:row>
      <xdr:rowOff>179295</xdr:rowOff>
    </xdr:from>
    <xdr:ext cx="8296274" cy="2611530"/>
    <xdr:sp macro="" textlink="">
      <xdr:nvSpPr>
        <xdr:cNvPr id="2" name="Text Box 2"/>
        <xdr:cNvSpPr txBox="1">
          <a:spLocks noChangeArrowheads="1"/>
        </xdr:cNvSpPr>
      </xdr:nvSpPr>
      <xdr:spPr bwMode="auto">
        <a:xfrm>
          <a:off x="1" y="779370"/>
          <a:ext cx="8296274" cy="261153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noAutofit/>
        </a:bodyPr>
        <a:lstStyle/>
        <a:p>
          <a:pPr algn="just" rtl="0" eaLnBrk="1" fontAlgn="auto" latinLnBrk="0" hangingPunct="1"/>
          <a:r>
            <a:rPr lang="ca-ES" sz="1100" b="0" i="0" baseline="0">
              <a:effectLst/>
              <a:latin typeface="+mn-lt"/>
              <a:ea typeface="+mn-ea"/>
              <a:cs typeface="+mn-cs"/>
            </a:rPr>
            <a:t>Don/Doña…......................................….........................., con domicilio en................................................................, con               NIF número......................, enterado/a de las condiciones que se exigen para la adjudicación del </a:t>
          </a:r>
          <a:r>
            <a:rPr lang="es-ES" sz="1100" b="1" i="0" baseline="0">
              <a:effectLst/>
              <a:latin typeface="+mn-lt"/>
              <a:ea typeface="+mn-ea"/>
              <a:cs typeface="+mn-cs"/>
            </a:rPr>
            <a:t>“</a:t>
          </a:r>
          <a:r>
            <a:rPr lang="es-ES" sz="1100" b="1" i="0" baseline="0">
              <a:solidFill>
                <a:sysClr val="windowText" lastClr="000000"/>
              </a:solidFill>
              <a:effectLst/>
              <a:latin typeface="+mn-lt"/>
              <a:ea typeface="+mn-ea"/>
              <a:cs typeface="+mn-cs"/>
            </a:rPr>
            <a:t>EXP. 2020/LIC/0014 </a:t>
          </a:r>
          <a:r>
            <a:rPr lang="es-ES" sz="1100" b="1" i="0" baseline="0">
              <a:effectLst/>
              <a:latin typeface="+mn-lt"/>
              <a:ea typeface="+mn-ea"/>
              <a:cs typeface="+mn-cs"/>
            </a:rPr>
            <a:t>SUMINISTRO DE MATERIAL DE ORTOPEDIA QUE PRECISA ADAPTACIÓN INDIVIDUALIZADA Y/O REALIZACIÓN A MEDIDA, ASÍ COMO PRODUCTOS DE AYUDA TÉCNICA PARA EGARSAT MUTUA COLABORADORA CON LA SEGURIDAD SOCIAL nº 276 EN LA PROVINCIA DE BARCELONA” </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con NIF/CIF............................., con domicilio en ...................., calle ............................................, nº ......., código postal ..........................., teléfono ................................., fax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65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 </a:t>
          </a:r>
          <a:endParaRPr lang="es-ES" sz="1000">
            <a:effectLst/>
          </a:endParaRPr>
        </a:p>
        <a:p>
          <a:pPr algn="just"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a:t>
          </a:r>
          <a:endParaRPr lang="es-ES" sz="1000">
            <a:effectLst/>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3</xdr:row>
      <xdr:rowOff>179295</xdr:rowOff>
    </xdr:from>
    <xdr:ext cx="8382000" cy="2744880"/>
    <xdr:sp macro="" textlink="">
      <xdr:nvSpPr>
        <xdr:cNvPr id="2" name="Text Box 2"/>
        <xdr:cNvSpPr txBox="1">
          <a:spLocks noChangeArrowheads="1"/>
        </xdr:cNvSpPr>
      </xdr:nvSpPr>
      <xdr:spPr bwMode="auto">
        <a:xfrm>
          <a:off x="0" y="779370"/>
          <a:ext cx="8382000" cy="274488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noAutofit/>
        </a:bodyPr>
        <a:lstStyle/>
        <a:p>
          <a:pPr algn="just" rtl="0" eaLnBrk="1" fontAlgn="auto" latinLnBrk="0" hangingPunct="1"/>
          <a:r>
            <a:rPr lang="ca-ES" sz="1100" b="0" i="0" baseline="0">
              <a:effectLst/>
              <a:latin typeface="+mn-lt"/>
              <a:ea typeface="+mn-ea"/>
              <a:cs typeface="+mn-cs"/>
            </a:rPr>
            <a:t>Don/Doña…......................................….........................., con domicilio en................................................................, con               NIF número......................, enterado/a de las condiciones que se exigen para la adjudicación del </a:t>
          </a:r>
          <a:r>
            <a:rPr lang="es-ES" sz="1100" b="1" i="0" baseline="0">
              <a:effectLst/>
              <a:latin typeface="+mn-lt"/>
              <a:ea typeface="+mn-ea"/>
              <a:cs typeface="+mn-cs"/>
            </a:rPr>
            <a:t>“</a:t>
          </a:r>
          <a:r>
            <a:rPr lang="es-ES" sz="1100" b="1" i="0" baseline="0">
              <a:solidFill>
                <a:sysClr val="windowText" lastClr="000000"/>
              </a:solidFill>
              <a:effectLst/>
              <a:latin typeface="+mn-lt"/>
              <a:ea typeface="+mn-ea"/>
              <a:cs typeface="+mn-cs"/>
            </a:rPr>
            <a:t>EXP. 2020/LIC/0014 </a:t>
          </a:r>
          <a:r>
            <a:rPr lang="es-ES" sz="1100" b="1" i="0" baseline="0">
              <a:effectLst/>
              <a:latin typeface="+mn-lt"/>
              <a:ea typeface="+mn-ea"/>
              <a:cs typeface="+mn-cs"/>
            </a:rPr>
            <a:t>SUMINISTRO DE MATERIAL DE ORTOPEDIA QUE PRECISA ADAPTACIÓN INDIVIDUALIZADA Y/O REALIZACIÓN A MEDIDA, ASÍ COMO PRODUCTOS DE AYUDA TÉCNICA PARA EGARSAT MUTUA COLABORADORA CON LA SEGURIDAD SOCIAL nº 276 EN LA PROVINCIA DE BARCELONA” </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con NIF/CIF............................., con domicilio en ...................., calle ............................................, nº ......., código postal ..........................., teléfono ................................., fax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65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 </a:t>
          </a:r>
          <a:endParaRPr lang="es-ES" sz="1000">
            <a:effectLst/>
          </a:endParaRPr>
        </a:p>
        <a:p>
          <a:pPr algn="just"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a:t>
          </a:r>
          <a:endParaRPr lang="es-ES" sz="1000">
            <a:effectLst/>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4</xdr:row>
      <xdr:rowOff>19050</xdr:rowOff>
    </xdr:from>
    <xdr:ext cx="8763001" cy="2809876"/>
    <xdr:sp macro="" textlink="">
      <xdr:nvSpPr>
        <xdr:cNvPr id="2" name="Text Box 2"/>
        <xdr:cNvSpPr txBox="1">
          <a:spLocks noChangeArrowheads="1"/>
        </xdr:cNvSpPr>
      </xdr:nvSpPr>
      <xdr:spPr bwMode="auto">
        <a:xfrm>
          <a:off x="0" y="819150"/>
          <a:ext cx="8763001" cy="28098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noAutofit/>
        </a:bodyPr>
        <a:lstStyle/>
        <a:p>
          <a:pPr algn="just" rtl="0" eaLnBrk="1" fontAlgn="auto" latinLnBrk="0" hangingPunct="1"/>
          <a:r>
            <a:rPr lang="ca-ES" sz="1100" b="0" i="0" baseline="0">
              <a:effectLst/>
              <a:latin typeface="+mn-lt"/>
              <a:ea typeface="+mn-ea"/>
              <a:cs typeface="+mn-cs"/>
            </a:rPr>
            <a:t>Don/Doña…......................................….........................., con domicilio en................................................................, con NIF número......................, enterado/a de las condiciones que se exigen para la adjudicación del </a:t>
          </a:r>
          <a:r>
            <a:rPr lang="es-ES" sz="1100" b="1" i="0" baseline="0">
              <a:effectLst/>
              <a:latin typeface="+mn-lt"/>
              <a:ea typeface="+mn-ea"/>
              <a:cs typeface="+mn-cs"/>
            </a:rPr>
            <a:t>“</a:t>
          </a:r>
          <a:r>
            <a:rPr lang="es-ES" sz="1100" b="1" i="0" baseline="0">
              <a:solidFill>
                <a:sysClr val="windowText" lastClr="000000"/>
              </a:solidFill>
              <a:effectLst/>
              <a:latin typeface="+mn-lt"/>
              <a:ea typeface="+mn-ea"/>
              <a:cs typeface="+mn-cs"/>
            </a:rPr>
            <a:t>EXP. 2020/LIC/0014 </a:t>
          </a:r>
          <a:r>
            <a:rPr lang="es-ES" sz="1100" b="1" i="0" baseline="0">
              <a:effectLst/>
              <a:latin typeface="+mn-lt"/>
              <a:ea typeface="+mn-ea"/>
              <a:cs typeface="+mn-cs"/>
            </a:rPr>
            <a:t>SUMINISTRO DE MATERIAL DE ORTOPEDIA QUE PRECISA ADAPTACIÓN INDIVIDUALIZADA Y/O REALIZACIÓN A MEDIDA, ASÍ COMO PRODUCTOS DE AYUDA TÉCNICA PARA EGARSAT MUTUA COLABORADORA CON LA SEGURIDAD SOCIAL nº 276 EN LA PROVINCIA DE BARCELONA” </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con NIF/CIF............................., con domicilio en ...................., calle ............................................, nº ......., código postal ..........................., teléfono ................................., fax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65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 </a:t>
          </a:r>
          <a:endParaRPr lang="es-ES" sz="1000">
            <a:effectLst/>
          </a:endParaRPr>
        </a:p>
        <a:p>
          <a:pPr algn="just"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a:t>
          </a:r>
          <a:endParaRPr lang="es-ES" sz="1000">
            <a:effectLst/>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
  <sheetViews>
    <sheetView tabSelected="1" zoomScaleNormal="100" workbookViewId="0">
      <selection activeCell="A23" sqref="A23:A37"/>
    </sheetView>
  </sheetViews>
  <sheetFormatPr baseColWidth="10" defaultRowHeight="15" x14ac:dyDescent="0.25"/>
  <cols>
    <col min="1" max="1" width="22.5703125" customWidth="1"/>
    <col min="2" max="2" width="44.140625" customWidth="1"/>
    <col min="3" max="3" width="11.5703125" bestFit="1" customWidth="1"/>
    <col min="4" max="4" width="13.140625" bestFit="1" customWidth="1"/>
    <col min="5" max="5" width="14.28515625" customWidth="1"/>
  </cols>
  <sheetData>
    <row r="1" spans="1:5" s="1" customFormat="1" ht="15.75" x14ac:dyDescent="0.3">
      <c r="A1" s="54" t="s">
        <v>21</v>
      </c>
      <c r="B1" s="54"/>
    </row>
    <row r="2" spans="1:5" ht="15.75" x14ac:dyDescent="0.3">
      <c r="A2" s="7"/>
      <c r="B2" s="8"/>
    </row>
    <row r="3" spans="1:5" ht="15.75" x14ac:dyDescent="0.3">
      <c r="A3" s="63" t="s">
        <v>22</v>
      </c>
      <c r="B3" s="64"/>
      <c r="C3" s="64"/>
      <c r="D3" s="64"/>
      <c r="E3" s="64"/>
    </row>
    <row r="4" spans="1:5" ht="15.75" x14ac:dyDescent="0.3">
      <c r="A4" s="9"/>
      <c r="B4" s="8"/>
    </row>
    <row r="5" spans="1:5" s="1" customFormat="1" ht="15.75" x14ac:dyDescent="0.3">
      <c r="A5" s="9"/>
      <c r="B5" s="8"/>
    </row>
    <row r="6" spans="1:5" s="1" customFormat="1" ht="15.75" x14ac:dyDescent="0.3">
      <c r="A6" s="9"/>
      <c r="B6" s="8"/>
    </row>
    <row r="7" spans="1:5" s="1" customFormat="1" ht="15.75" x14ac:dyDescent="0.3">
      <c r="A7" s="9"/>
      <c r="B7" s="8"/>
    </row>
    <row r="8" spans="1:5" s="1" customFormat="1" ht="15.75" x14ac:dyDescent="0.3">
      <c r="A8" s="9"/>
      <c r="B8" s="8"/>
    </row>
    <row r="9" spans="1:5" s="1" customFormat="1" ht="15.75" x14ac:dyDescent="0.3">
      <c r="A9" s="9"/>
      <c r="B9" s="8"/>
    </row>
    <row r="10" spans="1:5" s="1" customFormat="1" ht="15.75" x14ac:dyDescent="0.3">
      <c r="A10" s="9"/>
      <c r="B10" s="8"/>
    </row>
    <row r="11" spans="1:5" s="1" customFormat="1" ht="15.75" x14ac:dyDescent="0.3">
      <c r="A11" s="9"/>
      <c r="B11" s="8"/>
    </row>
    <row r="12" spans="1:5" s="1" customFormat="1" ht="15.75" x14ac:dyDescent="0.3">
      <c r="A12" s="9"/>
      <c r="B12" s="8"/>
    </row>
    <row r="13" spans="1:5" s="1" customFormat="1" ht="15.75" x14ac:dyDescent="0.3">
      <c r="A13" s="9"/>
      <c r="B13" s="8"/>
    </row>
    <row r="14" spans="1:5" s="1" customFormat="1" ht="15.75" x14ac:dyDescent="0.3">
      <c r="A14" s="9"/>
      <c r="B14" s="8"/>
    </row>
    <row r="15" spans="1:5" s="1" customFormat="1" ht="15.75" x14ac:dyDescent="0.3">
      <c r="A15" s="9"/>
      <c r="B15" s="8"/>
    </row>
    <row r="16" spans="1:5" ht="40.9" customHeight="1" x14ac:dyDescent="0.3">
      <c r="A16" s="9"/>
      <c r="B16" s="8"/>
    </row>
    <row r="17" spans="1:7" ht="15.75" x14ac:dyDescent="0.3">
      <c r="A17" s="9"/>
      <c r="B17" s="8"/>
    </row>
    <row r="18" spans="1:7" s="1" customFormat="1" ht="60" x14ac:dyDescent="0.25">
      <c r="A18" s="55" t="s">
        <v>23</v>
      </c>
      <c r="B18" s="55"/>
      <c r="C18" s="40" t="s">
        <v>24</v>
      </c>
      <c r="D18" s="40" t="s">
        <v>25</v>
      </c>
      <c r="E18" s="41" t="s">
        <v>26</v>
      </c>
      <c r="F18" s="40" t="s">
        <v>27</v>
      </c>
      <c r="G18" s="41" t="s">
        <v>56</v>
      </c>
    </row>
    <row r="19" spans="1:7" x14ac:dyDescent="0.25">
      <c r="A19" s="56" t="s">
        <v>5</v>
      </c>
      <c r="B19" s="56"/>
      <c r="C19" s="56"/>
      <c r="D19" s="56"/>
      <c r="E19" s="56"/>
      <c r="F19" s="56"/>
      <c r="G19" s="56"/>
    </row>
    <row r="20" spans="1:7" ht="15.75" x14ac:dyDescent="0.3">
      <c r="A20" s="2" t="s">
        <v>48</v>
      </c>
      <c r="B20" s="15" t="s">
        <v>49</v>
      </c>
      <c r="C20" s="28">
        <v>10</v>
      </c>
      <c r="D20" s="18">
        <v>500</v>
      </c>
      <c r="E20" s="19">
        <f>D20*C20</f>
        <v>5000</v>
      </c>
      <c r="F20" s="36"/>
      <c r="G20" s="35">
        <f>F20*C20</f>
        <v>0</v>
      </c>
    </row>
    <row r="21" spans="1:7" s="1" customFormat="1" ht="15.75" x14ac:dyDescent="0.3">
      <c r="A21" s="57" t="s">
        <v>52</v>
      </c>
      <c r="B21" s="15" t="s">
        <v>6</v>
      </c>
      <c r="C21" s="28">
        <v>2</v>
      </c>
      <c r="D21" s="18">
        <v>70</v>
      </c>
      <c r="E21" s="19">
        <v>140</v>
      </c>
      <c r="F21" s="36"/>
      <c r="G21" s="35"/>
    </row>
    <row r="22" spans="1:7" ht="15.75" x14ac:dyDescent="0.3">
      <c r="A22" s="53"/>
      <c r="B22" s="15" t="s">
        <v>7</v>
      </c>
      <c r="C22" s="28">
        <v>5</v>
      </c>
      <c r="D22" s="18">
        <v>158</v>
      </c>
      <c r="E22" s="21">
        <f t="shared" ref="E22:E36" si="0">D22*C22</f>
        <v>790</v>
      </c>
      <c r="F22" s="36"/>
      <c r="G22" s="14">
        <f t="shared" ref="G22:G47" si="1">F22*C22</f>
        <v>0</v>
      </c>
    </row>
    <row r="23" spans="1:7" ht="15.75" x14ac:dyDescent="0.3">
      <c r="A23" s="58" t="s">
        <v>29</v>
      </c>
      <c r="B23" s="15" t="s">
        <v>8</v>
      </c>
      <c r="C23" s="28">
        <v>78</v>
      </c>
      <c r="D23" s="18">
        <v>58</v>
      </c>
      <c r="E23" s="19">
        <f t="shared" si="0"/>
        <v>4524</v>
      </c>
      <c r="F23" s="36"/>
      <c r="G23" s="14">
        <f t="shared" si="1"/>
        <v>0</v>
      </c>
    </row>
    <row r="24" spans="1:7" ht="15.75" x14ac:dyDescent="0.3">
      <c r="A24" s="58"/>
      <c r="B24" s="16" t="s">
        <v>9</v>
      </c>
      <c r="C24" s="28">
        <v>200</v>
      </c>
      <c r="D24" s="18">
        <v>37</v>
      </c>
      <c r="E24" s="19">
        <f t="shared" si="0"/>
        <v>7400</v>
      </c>
      <c r="F24" s="36"/>
      <c r="G24" s="14">
        <f t="shared" si="1"/>
        <v>0</v>
      </c>
    </row>
    <row r="25" spans="1:7" ht="15.75" x14ac:dyDescent="0.3">
      <c r="A25" s="58"/>
      <c r="B25" s="16" t="s">
        <v>50</v>
      </c>
      <c r="C25" s="28">
        <v>2</v>
      </c>
      <c r="D25" s="18">
        <v>200</v>
      </c>
      <c r="E25" s="19">
        <f t="shared" si="0"/>
        <v>400</v>
      </c>
      <c r="F25" s="36"/>
      <c r="G25" s="14">
        <f t="shared" si="1"/>
        <v>0</v>
      </c>
    </row>
    <row r="26" spans="1:7" s="25" customFormat="1" ht="15.75" x14ac:dyDescent="0.3">
      <c r="A26" s="58" t="s">
        <v>45</v>
      </c>
      <c r="B26" s="17" t="s">
        <v>10</v>
      </c>
      <c r="C26" s="28">
        <v>4</v>
      </c>
      <c r="D26" s="22">
        <v>125</v>
      </c>
      <c r="E26" s="19">
        <f t="shared" si="0"/>
        <v>500</v>
      </c>
      <c r="F26" s="36"/>
      <c r="G26" s="14">
        <f t="shared" si="1"/>
        <v>0</v>
      </c>
    </row>
    <row r="27" spans="1:7" ht="15.75" x14ac:dyDescent="0.3">
      <c r="A27" s="58"/>
      <c r="B27" s="17" t="s">
        <v>11</v>
      </c>
      <c r="C27" s="28">
        <v>4</v>
      </c>
      <c r="D27" s="22">
        <v>340</v>
      </c>
      <c r="E27" s="19">
        <f t="shared" si="0"/>
        <v>1360</v>
      </c>
      <c r="F27" s="36"/>
      <c r="G27" s="14">
        <f t="shared" si="1"/>
        <v>0</v>
      </c>
    </row>
    <row r="28" spans="1:7" ht="15.75" x14ac:dyDescent="0.3">
      <c r="A28" s="58"/>
      <c r="B28" s="17" t="s">
        <v>12</v>
      </c>
      <c r="C28" s="28">
        <v>1</v>
      </c>
      <c r="D28" s="22">
        <v>556</v>
      </c>
      <c r="E28" s="19">
        <f t="shared" si="0"/>
        <v>556</v>
      </c>
      <c r="F28" s="36"/>
      <c r="G28" s="14">
        <f t="shared" si="1"/>
        <v>0</v>
      </c>
    </row>
    <row r="29" spans="1:7" ht="15.75" x14ac:dyDescent="0.3">
      <c r="A29" s="58"/>
      <c r="B29" s="15" t="s">
        <v>13</v>
      </c>
      <c r="C29" s="28">
        <v>65</v>
      </c>
      <c r="D29" s="18">
        <v>20</v>
      </c>
      <c r="E29" s="19">
        <f t="shared" si="0"/>
        <v>1300</v>
      </c>
      <c r="F29" s="36"/>
      <c r="G29" s="14">
        <f t="shared" si="1"/>
        <v>0</v>
      </c>
    </row>
    <row r="30" spans="1:7" s="1" customFormat="1" x14ac:dyDescent="0.25">
      <c r="A30" s="58"/>
      <c r="B30" s="3" t="s">
        <v>14</v>
      </c>
      <c r="C30" s="29">
        <v>50</v>
      </c>
      <c r="D30" s="18">
        <v>100</v>
      </c>
      <c r="E30" s="35">
        <f>D30*C30</f>
        <v>5000</v>
      </c>
      <c r="F30" s="36"/>
      <c r="G30" s="14">
        <f>F30*C30</f>
        <v>0</v>
      </c>
    </row>
    <row r="31" spans="1:7" ht="15.75" x14ac:dyDescent="0.3">
      <c r="A31" s="58"/>
      <c r="B31" s="15" t="s">
        <v>14</v>
      </c>
      <c r="C31" s="28">
        <v>160</v>
      </c>
      <c r="D31" s="18">
        <v>105</v>
      </c>
      <c r="E31" s="19">
        <f t="shared" si="0"/>
        <v>16800</v>
      </c>
      <c r="F31" s="36"/>
      <c r="G31" s="14">
        <f t="shared" si="1"/>
        <v>0</v>
      </c>
    </row>
    <row r="32" spans="1:7" ht="25.5" customHeight="1" x14ac:dyDescent="0.3">
      <c r="A32" s="58"/>
      <c r="B32" s="15" t="s">
        <v>16</v>
      </c>
      <c r="C32" s="28">
        <v>20</v>
      </c>
      <c r="D32" s="18">
        <v>35</v>
      </c>
      <c r="E32" s="19">
        <f t="shared" si="0"/>
        <v>700</v>
      </c>
      <c r="F32" s="36"/>
      <c r="G32" s="14">
        <f t="shared" si="1"/>
        <v>0</v>
      </c>
    </row>
    <row r="33" spans="1:7" ht="15.75" x14ac:dyDescent="0.3">
      <c r="A33" s="58"/>
      <c r="B33" s="15" t="s">
        <v>17</v>
      </c>
      <c r="C33" s="28">
        <v>34</v>
      </c>
      <c r="D33" s="18">
        <v>62</v>
      </c>
      <c r="E33" s="19">
        <f t="shared" si="0"/>
        <v>2108</v>
      </c>
      <c r="F33" s="36"/>
      <c r="G33" s="14">
        <f t="shared" si="1"/>
        <v>0</v>
      </c>
    </row>
    <row r="34" spans="1:7" ht="15.75" x14ac:dyDescent="0.3">
      <c r="A34" s="58"/>
      <c r="B34" s="17" t="s">
        <v>15</v>
      </c>
      <c r="C34" s="28">
        <v>10</v>
      </c>
      <c r="D34" s="22">
        <v>20</v>
      </c>
      <c r="E34" s="19">
        <f t="shared" si="0"/>
        <v>200</v>
      </c>
      <c r="F34" s="36"/>
      <c r="G34" s="14">
        <f t="shared" si="1"/>
        <v>0</v>
      </c>
    </row>
    <row r="35" spans="1:7" ht="56.25" customHeight="1" x14ac:dyDescent="0.3">
      <c r="A35" s="58"/>
      <c r="B35" s="17" t="s">
        <v>18</v>
      </c>
      <c r="C35" s="28">
        <v>2</v>
      </c>
      <c r="D35" s="18">
        <v>137</v>
      </c>
      <c r="E35" s="19">
        <f t="shared" si="0"/>
        <v>274</v>
      </c>
      <c r="F35" s="36"/>
      <c r="G35" s="14">
        <f t="shared" si="1"/>
        <v>0</v>
      </c>
    </row>
    <row r="36" spans="1:7" s="1" customFormat="1" ht="15.75" x14ac:dyDescent="0.3">
      <c r="A36" s="58"/>
      <c r="B36" s="17" t="s">
        <v>19</v>
      </c>
      <c r="C36" s="28">
        <v>2</v>
      </c>
      <c r="D36" s="18">
        <v>596</v>
      </c>
      <c r="E36" s="19">
        <f t="shared" si="0"/>
        <v>1192</v>
      </c>
      <c r="F36" s="36"/>
      <c r="G36" s="14">
        <f t="shared" si="1"/>
        <v>0</v>
      </c>
    </row>
    <row r="37" spans="1:7" s="1" customFormat="1" x14ac:dyDescent="0.25">
      <c r="A37" s="58"/>
      <c r="B37" s="32" t="s">
        <v>51</v>
      </c>
      <c r="C37" s="33">
        <v>10</v>
      </c>
      <c r="D37" s="34">
        <v>175</v>
      </c>
      <c r="E37" s="35">
        <f>D37*C37</f>
        <v>1750</v>
      </c>
      <c r="F37" s="36"/>
      <c r="G37" s="14">
        <f>F37*C37</f>
        <v>0</v>
      </c>
    </row>
    <row r="38" spans="1:7" s="1" customFormat="1" x14ac:dyDescent="0.25">
      <c r="A38" s="39" t="s">
        <v>0</v>
      </c>
      <c r="B38" s="39"/>
      <c r="C38" s="39"/>
      <c r="D38" s="39"/>
      <c r="E38" s="39"/>
      <c r="F38" s="39"/>
      <c r="G38" s="39"/>
    </row>
    <row r="39" spans="1:7" s="1" customFormat="1" ht="27" x14ac:dyDescent="0.25">
      <c r="A39" s="53" t="s">
        <v>1</v>
      </c>
      <c r="B39" s="17" t="s">
        <v>2</v>
      </c>
      <c r="C39" s="23">
        <v>3</v>
      </c>
      <c r="D39" s="22">
        <v>1378</v>
      </c>
      <c r="E39" s="19">
        <f t="shared" ref="E39:E47" si="2">D39*C39</f>
        <v>4134</v>
      </c>
      <c r="F39" s="36"/>
      <c r="G39" s="14">
        <f t="shared" si="1"/>
        <v>0</v>
      </c>
    </row>
    <row r="40" spans="1:7" s="1" customFormat="1" ht="53.25" customHeight="1" x14ac:dyDescent="0.25">
      <c r="A40" s="53"/>
      <c r="B40" s="17" t="s">
        <v>3</v>
      </c>
      <c r="C40" s="23">
        <v>3</v>
      </c>
      <c r="D40" s="22">
        <v>2000</v>
      </c>
      <c r="E40" s="19">
        <f t="shared" si="2"/>
        <v>6000</v>
      </c>
      <c r="F40" s="36"/>
      <c r="G40" s="14">
        <f t="shared" si="1"/>
        <v>0</v>
      </c>
    </row>
    <row r="41" spans="1:7" s="1" customFormat="1" x14ac:dyDescent="0.25">
      <c r="A41" s="53"/>
      <c r="B41" s="17" t="s">
        <v>20</v>
      </c>
      <c r="C41" s="24">
        <v>3</v>
      </c>
      <c r="D41" s="22">
        <v>2454</v>
      </c>
      <c r="E41" s="19">
        <f t="shared" si="2"/>
        <v>7362</v>
      </c>
      <c r="F41" s="36"/>
      <c r="G41" s="14">
        <f t="shared" si="1"/>
        <v>0</v>
      </c>
    </row>
    <row r="42" spans="1:7" x14ac:dyDescent="0.25">
      <c r="A42" s="53" t="s">
        <v>30</v>
      </c>
      <c r="B42" s="17" t="s">
        <v>31</v>
      </c>
      <c r="C42" s="24">
        <v>3</v>
      </c>
      <c r="D42" s="22">
        <v>862</v>
      </c>
      <c r="E42" s="19">
        <f t="shared" si="2"/>
        <v>2586</v>
      </c>
      <c r="F42" s="36"/>
      <c r="G42" s="14">
        <f t="shared" si="1"/>
        <v>0</v>
      </c>
    </row>
    <row r="43" spans="1:7" x14ac:dyDescent="0.25">
      <c r="A43" s="53"/>
      <c r="B43" s="17" t="s">
        <v>32</v>
      </c>
      <c r="C43" s="24">
        <v>3</v>
      </c>
      <c r="D43" s="22">
        <v>400</v>
      </c>
      <c r="E43" s="19">
        <f t="shared" si="2"/>
        <v>1200</v>
      </c>
      <c r="F43" s="36"/>
      <c r="G43" s="14">
        <f t="shared" si="1"/>
        <v>0</v>
      </c>
    </row>
    <row r="44" spans="1:7" x14ac:dyDescent="0.25">
      <c r="A44" s="53"/>
      <c r="B44" s="17" t="s">
        <v>33</v>
      </c>
      <c r="C44" s="24">
        <v>3</v>
      </c>
      <c r="D44" s="22">
        <v>780</v>
      </c>
      <c r="E44" s="19">
        <f t="shared" si="2"/>
        <v>2340</v>
      </c>
      <c r="F44" s="36"/>
      <c r="G44" s="14">
        <f t="shared" si="1"/>
        <v>0</v>
      </c>
    </row>
    <row r="45" spans="1:7" x14ac:dyDescent="0.25">
      <c r="A45" s="53"/>
      <c r="B45" s="15" t="s">
        <v>34</v>
      </c>
      <c r="C45" s="20">
        <v>3</v>
      </c>
      <c r="D45" s="18">
        <v>140</v>
      </c>
      <c r="E45" s="19">
        <f t="shared" si="2"/>
        <v>420</v>
      </c>
      <c r="F45" s="36"/>
      <c r="G45" s="14">
        <f t="shared" si="1"/>
        <v>0</v>
      </c>
    </row>
    <row r="46" spans="1:7" x14ac:dyDescent="0.25">
      <c r="A46" s="53"/>
      <c r="B46" s="17" t="s">
        <v>35</v>
      </c>
      <c r="C46" s="23">
        <v>3</v>
      </c>
      <c r="D46" s="22">
        <v>364</v>
      </c>
      <c r="E46" s="19">
        <f t="shared" si="2"/>
        <v>1092</v>
      </c>
      <c r="F46" s="36"/>
      <c r="G46" s="14">
        <f t="shared" si="1"/>
        <v>0</v>
      </c>
    </row>
    <row r="47" spans="1:7" x14ac:dyDescent="0.25">
      <c r="A47" s="53"/>
      <c r="B47" s="17" t="s">
        <v>36</v>
      </c>
      <c r="C47" s="23">
        <v>3</v>
      </c>
      <c r="D47" s="22">
        <v>405</v>
      </c>
      <c r="E47" s="19">
        <f t="shared" si="2"/>
        <v>1215</v>
      </c>
      <c r="F47" s="36"/>
      <c r="G47" s="14">
        <f t="shared" si="1"/>
        <v>0</v>
      </c>
    </row>
    <row r="48" spans="1:7" x14ac:dyDescent="0.25">
      <c r="A48" s="39" t="s">
        <v>42</v>
      </c>
      <c r="B48" s="39"/>
      <c r="C48" s="39"/>
      <c r="D48" s="39"/>
      <c r="E48" s="39"/>
      <c r="F48" s="39"/>
      <c r="G48" s="39"/>
    </row>
    <row r="49" spans="1:7" ht="22.5" customHeight="1" x14ac:dyDescent="0.25">
      <c r="A49" s="3" t="s">
        <v>43</v>
      </c>
      <c r="B49" s="3"/>
      <c r="C49" s="2">
        <v>15</v>
      </c>
      <c r="D49" s="34">
        <v>27</v>
      </c>
      <c r="E49" s="5">
        <f>D49*C49</f>
        <v>405</v>
      </c>
      <c r="F49" s="36"/>
      <c r="G49" s="35">
        <f>F49*C49</f>
        <v>0</v>
      </c>
    </row>
    <row r="50" spans="1:7" ht="23.25" customHeight="1" x14ac:dyDescent="0.25">
      <c r="A50" s="3" t="s">
        <v>44</v>
      </c>
      <c r="B50" s="3"/>
      <c r="C50" s="2">
        <v>75</v>
      </c>
      <c r="D50" s="34">
        <v>16.399999999999999</v>
      </c>
      <c r="E50" s="5">
        <f>D50*C50</f>
        <v>1230</v>
      </c>
      <c r="F50" s="36"/>
      <c r="G50" s="35">
        <f>F50*C50</f>
        <v>0</v>
      </c>
    </row>
    <row r="51" spans="1:7" ht="27" customHeight="1" x14ac:dyDescent="0.3">
      <c r="A51" s="1"/>
      <c r="B51" s="59" t="s">
        <v>28</v>
      </c>
      <c r="C51" s="60"/>
      <c r="D51" s="61"/>
      <c r="E51" s="26">
        <f>SUM(E20:E50)</f>
        <v>77978</v>
      </c>
      <c r="F51" s="62">
        <f>SUM(G20:G50)</f>
        <v>0</v>
      </c>
      <c r="G51" s="61"/>
    </row>
    <row r="52" spans="1:7" x14ac:dyDescent="0.25">
      <c r="A52" s="1"/>
      <c r="B52" s="1"/>
      <c r="C52" s="1"/>
      <c r="D52" s="1"/>
      <c r="E52" s="1"/>
      <c r="F52" s="1"/>
      <c r="G52" s="1"/>
    </row>
    <row r="53" spans="1:7" ht="15.75" thickBot="1" x14ac:dyDescent="0.3">
      <c r="A53" s="1"/>
      <c r="B53" s="1"/>
      <c r="C53" s="1"/>
      <c r="D53" s="1"/>
      <c r="E53" s="1"/>
      <c r="F53" s="1"/>
      <c r="G53" s="1"/>
    </row>
    <row r="54" spans="1:7" x14ac:dyDescent="0.25">
      <c r="B54" s="44" t="s">
        <v>41</v>
      </c>
      <c r="C54" s="45"/>
      <c r="D54" s="45"/>
      <c r="E54" s="45"/>
      <c r="F54" s="45"/>
      <c r="G54" s="46"/>
    </row>
    <row r="55" spans="1:7" x14ac:dyDescent="0.25">
      <c r="B55" s="47"/>
      <c r="C55" s="48"/>
      <c r="D55" s="48"/>
      <c r="E55" s="48"/>
      <c r="F55" s="48"/>
      <c r="G55" s="49"/>
    </row>
    <row r="56" spans="1:7" ht="15.75" thickBot="1" x14ac:dyDescent="0.3">
      <c r="B56" s="50"/>
      <c r="C56" s="51"/>
      <c r="D56" s="51"/>
      <c r="E56" s="51"/>
      <c r="F56" s="51"/>
      <c r="G56" s="52"/>
    </row>
    <row r="58" spans="1:7" ht="25.5" customHeight="1" x14ac:dyDescent="0.25"/>
    <row r="61" spans="1:7" x14ac:dyDescent="0.25">
      <c r="A61" t="s">
        <v>54</v>
      </c>
    </row>
    <row r="62" spans="1:7" x14ac:dyDescent="0.25">
      <c r="A62" t="s">
        <v>55</v>
      </c>
    </row>
  </sheetData>
  <mergeCells count="12">
    <mergeCell ref="B54:G56"/>
    <mergeCell ref="A42:A47"/>
    <mergeCell ref="A1:B1"/>
    <mergeCell ref="A39:A41"/>
    <mergeCell ref="A18:B18"/>
    <mergeCell ref="A19:G19"/>
    <mergeCell ref="A21:A22"/>
    <mergeCell ref="A23:A25"/>
    <mergeCell ref="A26:A37"/>
    <mergeCell ref="B51:D51"/>
    <mergeCell ref="F51:G51"/>
    <mergeCell ref="A3:E3"/>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8"/>
  <sheetViews>
    <sheetView zoomScaleNormal="100" workbookViewId="0">
      <selection activeCell="K43" sqref="K43"/>
    </sheetView>
  </sheetViews>
  <sheetFormatPr baseColWidth="10" defaultRowHeight="15" x14ac:dyDescent="0.25"/>
  <cols>
    <col min="1" max="1" width="26.7109375" style="1" customWidth="1"/>
    <col min="2" max="2" width="24.7109375" style="1" customWidth="1"/>
    <col min="3" max="3" width="11.42578125" style="1"/>
    <col min="4" max="4" width="12" style="1" bestFit="1" customWidth="1"/>
    <col min="5" max="5" width="14.28515625" style="1" customWidth="1"/>
    <col min="6" max="6" width="11.42578125" style="1"/>
    <col min="7" max="7" width="25.5703125" style="1" customWidth="1"/>
    <col min="8" max="16384" width="11.42578125" style="1"/>
  </cols>
  <sheetData>
    <row r="1" spans="1:7" ht="15.75" x14ac:dyDescent="0.3">
      <c r="A1" s="54" t="s">
        <v>21</v>
      </c>
      <c r="B1" s="54"/>
    </row>
    <row r="2" spans="1:7" ht="15.75" x14ac:dyDescent="0.3">
      <c r="A2" s="7"/>
      <c r="B2" s="8"/>
    </row>
    <row r="3" spans="1:7" ht="15.75" x14ac:dyDescent="0.3">
      <c r="A3" s="63" t="s">
        <v>37</v>
      </c>
      <c r="B3" s="64"/>
      <c r="C3" s="64"/>
      <c r="D3" s="64"/>
      <c r="E3" s="64"/>
      <c r="F3" s="64"/>
      <c r="G3" s="64"/>
    </row>
    <row r="4" spans="1:7" ht="15.75" x14ac:dyDescent="0.3">
      <c r="A4" s="9"/>
      <c r="B4" s="8"/>
    </row>
    <row r="5" spans="1:7" ht="15.75" x14ac:dyDescent="0.3">
      <c r="A5" s="9"/>
      <c r="B5" s="8"/>
    </row>
    <row r="6" spans="1:7" ht="15.75" x14ac:dyDescent="0.3">
      <c r="A6" s="9"/>
      <c r="B6" s="8"/>
    </row>
    <row r="7" spans="1:7" ht="15.75" x14ac:dyDescent="0.3">
      <c r="A7" s="9"/>
      <c r="B7" s="8"/>
    </row>
    <row r="8" spans="1:7" ht="15.75" x14ac:dyDescent="0.3">
      <c r="A8" s="9"/>
      <c r="B8" s="8"/>
    </row>
    <row r="9" spans="1:7" ht="15.75" x14ac:dyDescent="0.3">
      <c r="A9" s="9"/>
      <c r="B9" s="8"/>
    </row>
    <row r="10" spans="1:7" ht="15.75" x14ac:dyDescent="0.3">
      <c r="A10" s="9"/>
      <c r="B10" s="8"/>
    </row>
    <row r="11" spans="1:7" ht="15.75" x14ac:dyDescent="0.3">
      <c r="A11" s="9"/>
      <c r="B11" s="8"/>
    </row>
    <row r="12" spans="1:7" ht="15.75" x14ac:dyDescent="0.3">
      <c r="A12" s="9"/>
      <c r="B12" s="8"/>
    </row>
    <row r="13" spans="1:7" ht="15.75" x14ac:dyDescent="0.3">
      <c r="A13" s="9"/>
      <c r="B13" s="8"/>
    </row>
    <row r="14" spans="1:7" ht="40.9" customHeight="1" x14ac:dyDescent="0.3">
      <c r="A14" s="9"/>
      <c r="B14" s="8"/>
    </row>
    <row r="15" spans="1:7" ht="40.9" customHeight="1" x14ac:dyDescent="0.3">
      <c r="A15" s="9"/>
      <c r="B15" s="8"/>
    </row>
    <row r="16" spans="1:7" ht="40.9" customHeight="1" x14ac:dyDescent="0.3">
      <c r="A16" s="9"/>
      <c r="B16" s="8"/>
    </row>
    <row r="17" spans="1:7" ht="15.75" x14ac:dyDescent="0.3">
      <c r="A17" s="9"/>
      <c r="B17" s="8"/>
    </row>
    <row r="18" spans="1:7" ht="60" x14ac:dyDescent="0.25">
      <c r="A18" s="55" t="s">
        <v>23</v>
      </c>
      <c r="B18" s="55"/>
      <c r="C18" s="40" t="s">
        <v>24</v>
      </c>
      <c r="D18" s="40" t="s">
        <v>25</v>
      </c>
      <c r="E18" s="41" t="s">
        <v>26</v>
      </c>
      <c r="F18" s="40" t="s">
        <v>27</v>
      </c>
      <c r="G18" s="41" t="s">
        <v>57</v>
      </c>
    </row>
    <row r="19" spans="1:7" x14ac:dyDescent="0.25">
      <c r="A19" s="56" t="s">
        <v>5</v>
      </c>
      <c r="B19" s="56"/>
      <c r="C19" s="56"/>
      <c r="D19" s="56"/>
      <c r="E19" s="56"/>
      <c r="F19" s="56"/>
      <c r="G19" s="56"/>
    </row>
    <row r="20" spans="1:7" ht="21" x14ac:dyDescent="0.25">
      <c r="A20" s="57" t="s">
        <v>4</v>
      </c>
      <c r="B20" s="3" t="s">
        <v>6</v>
      </c>
      <c r="C20" s="2">
        <v>4</v>
      </c>
      <c r="D20" s="34">
        <v>70</v>
      </c>
      <c r="E20" s="35">
        <f>D20*C20</f>
        <v>280</v>
      </c>
      <c r="F20" s="36"/>
      <c r="G20" s="35">
        <f>F20*C20</f>
        <v>0</v>
      </c>
    </row>
    <row r="21" spans="1:7" x14ac:dyDescent="0.25">
      <c r="A21" s="57"/>
      <c r="B21" s="3" t="s">
        <v>7</v>
      </c>
      <c r="C21" s="2">
        <v>20</v>
      </c>
      <c r="D21" s="34">
        <v>158</v>
      </c>
      <c r="E21" s="14">
        <f t="shared" ref="E21:E33" si="0">D21*C21</f>
        <v>3160</v>
      </c>
      <c r="F21" s="36"/>
      <c r="G21" s="35">
        <f t="shared" ref="G21:G43" si="1">F21*C21</f>
        <v>0</v>
      </c>
    </row>
    <row r="22" spans="1:7" ht="21" x14ac:dyDescent="0.25">
      <c r="A22" s="58" t="s">
        <v>29</v>
      </c>
      <c r="B22" s="3" t="s">
        <v>8</v>
      </c>
      <c r="C22" s="2">
        <v>50</v>
      </c>
      <c r="D22" s="34">
        <v>58</v>
      </c>
      <c r="E22" s="35">
        <f t="shared" si="0"/>
        <v>2900</v>
      </c>
      <c r="F22" s="36"/>
      <c r="G22" s="35">
        <f t="shared" si="1"/>
        <v>0</v>
      </c>
    </row>
    <row r="23" spans="1:7" ht="21" x14ac:dyDescent="0.25">
      <c r="A23" s="58"/>
      <c r="B23" s="4" t="s">
        <v>9</v>
      </c>
      <c r="C23" s="2">
        <v>100</v>
      </c>
      <c r="D23" s="34">
        <v>37</v>
      </c>
      <c r="E23" s="35">
        <f t="shared" si="0"/>
        <v>3700</v>
      </c>
      <c r="F23" s="36"/>
      <c r="G23" s="35">
        <f t="shared" si="1"/>
        <v>0</v>
      </c>
    </row>
    <row r="24" spans="1:7" ht="21" x14ac:dyDescent="0.25">
      <c r="A24" s="58" t="s">
        <v>39</v>
      </c>
      <c r="B24" s="32" t="s">
        <v>10</v>
      </c>
      <c r="C24" s="2">
        <v>10</v>
      </c>
      <c r="D24" s="5">
        <v>125</v>
      </c>
      <c r="E24" s="35">
        <f t="shared" si="0"/>
        <v>1250</v>
      </c>
      <c r="F24" s="36"/>
      <c r="G24" s="35">
        <f t="shared" si="1"/>
        <v>0</v>
      </c>
    </row>
    <row r="25" spans="1:7" ht="21" x14ac:dyDescent="0.25">
      <c r="A25" s="58"/>
      <c r="B25" s="32" t="s">
        <v>11</v>
      </c>
      <c r="C25" s="2">
        <v>10</v>
      </c>
      <c r="D25" s="5">
        <v>340</v>
      </c>
      <c r="E25" s="35">
        <f t="shared" si="0"/>
        <v>3400</v>
      </c>
      <c r="F25" s="36"/>
      <c r="G25" s="35">
        <f t="shared" si="1"/>
        <v>0</v>
      </c>
    </row>
    <row r="26" spans="1:7" ht="21" x14ac:dyDescent="0.25">
      <c r="A26" s="58"/>
      <c r="B26" s="32" t="s">
        <v>12</v>
      </c>
      <c r="C26" s="2">
        <v>2</v>
      </c>
      <c r="D26" s="5">
        <v>556</v>
      </c>
      <c r="E26" s="35">
        <f t="shared" si="0"/>
        <v>1112</v>
      </c>
      <c r="F26" s="36"/>
      <c r="G26" s="35">
        <f t="shared" si="1"/>
        <v>0</v>
      </c>
    </row>
    <row r="27" spans="1:7" x14ac:dyDescent="0.25">
      <c r="A27" s="58"/>
      <c r="B27" s="3" t="s">
        <v>13</v>
      </c>
      <c r="C27" s="2">
        <v>13</v>
      </c>
      <c r="D27" s="34">
        <v>20</v>
      </c>
      <c r="E27" s="35">
        <f t="shared" si="0"/>
        <v>260</v>
      </c>
      <c r="F27" s="36"/>
      <c r="G27" s="35">
        <f t="shared" si="1"/>
        <v>0</v>
      </c>
    </row>
    <row r="28" spans="1:7" x14ac:dyDescent="0.25">
      <c r="A28" s="58"/>
      <c r="B28" s="3" t="s">
        <v>14</v>
      </c>
      <c r="C28" s="2">
        <v>50</v>
      </c>
      <c r="D28" s="34">
        <v>105</v>
      </c>
      <c r="E28" s="35">
        <f t="shared" si="0"/>
        <v>5250</v>
      </c>
      <c r="F28" s="36"/>
      <c r="G28" s="35">
        <f t="shared" si="1"/>
        <v>0</v>
      </c>
    </row>
    <row r="29" spans="1:7" x14ac:dyDescent="0.25">
      <c r="A29" s="58"/>
      <c r="B29" s="3" t="s">
        <v>16</v>
      </c>
      <c r="C29" s="2">
        <v>20</v>
      </c>
      <c r="D29" s="34">
        <v>35</v>
      </c>
      <c r="E29" s="35">
        <f t="shared" si="0"/>
        <v>700</v>
      </c>
      <c r="F29" s="36"/>
      <c r="G29" s="35">
        <f t="shared" si="1"/>
        <v>0</v>
      </c>
    </row>
    <row r="30" spans="1:7" x14ac:dyDescent="0.25">
      <c r="A30" s="58"/>
      <c r="B30" s="3" t="s">
        <v>17</v>
      </c>
      <c r="C30" s="2">
        <v>10</v>
      </c>
      <c r="D30" s="34">
        <v>62</v>
      </c>
      <c r="E30" s="35">
        <f t="shared" si="0"/>
        <v>620</v>
      </c>
      <c r="F30" s="36"/>
      <c r="G30" s="35">
        <f t="shared" si="1"/>
        <v>0</v>
      </c>
    </row>
    <row r="31" spans="1:7" ht="21" x14ac:dyDescent="0.25">
      <c r="A31" s="58"/>
      <c r="B31" s="32" t="s">
        <v>15</v>
      </c>
      <c r="C31" s="33">
        <v>10</v>
      </c>
      <c r="D31" s="5">
        <v>20</v>
      </c>
      <c r="E31" s="35">
        <f t="shared" si="0"/>
        <v>200</v>
      </c>
      <c r="F31" s="36"/>
      <c r="G31" s="35">
        <f t="shared" si="1"/>
        <v>0</v>
      </c>
    </row>
    <row r="32" spans="1:7" ht="21" x14ac:dyDescent="0.25">
      <c r="A32" s="58"/>
      <c r="B32" s="32" t="s">
        <v>18</v>
      </c>
      <c r="C32" s="33">
        <v>2</v>
      </c>
      <c r="D32" s="34">
        <v>137</v>
      </c>
      <c r="E32" s="35">
        <f t="shared" si="0"/>
        <v>274</v>
      </c>
      <c r="F32" s="36"/>
      <c r="G32" s="35">
        <f t="shared" si="1"/>
        <v>0</v>
      </c>
    </row>
    <row r="33" spans="1:30" ht="21" x14ac:dyDescent="0.25">
      <c r="A33" s="58"/>
      <c r="B33" s="32" t="s">
        <v>19</v>
      </c>
      <c r="C33" s="33">
        <v>2</v>
      </c>
      <c r="D33" s="34">
        <v>596</v>
      </c>
      <c r="E33" s="35">
        <f t="shared" si="0"/>
        <v>1192</v>
      </c>
      <c r="F33" s="36"/>
      <c r="G33" s="35">
        <f t="shared" si="1"/>
        <v>0</v>
      </c>
    </row>
    <row r="34" spans="1:30" s="13" customFormat="1" x14ac:dyDescent="0.25">
      <c r="A34" s="39" t="s">
        <v>0</v>
      </c>
      <c r="B34" s="39"/>
      <c r="C34" s="39"/>
      <c r="D34" s="39"/>
      <c r="E34" s="39"/>
      <c r="F34" s="39"/>
      <c r="G34" s="39"/>
      <c r="H34" s="31"/>
      <c r="I34" s="31"/>
      <c r="J34" s="31"/>
      <c r="K34" s="31"/>
      <c r="L34" s="31"/>
      <c r="M34" s="31"/>
      <c r="N34" s="31"/>
      <c r="O34" s="42"/>
      <c r="P34" s="42"/>
      <c r="Q34" s="42"/>
      <c r="R34" s="42"/>
      <c r="S34" s="42"/>
      <c r="T34" s="42"/>
      <c r="U34" s="42"/>
      <c r="V34" s="42"/>
      <c r="W34" s="42"/>
      <c r="X34" s="42"/>
      <c r="Y34" s="42"/>
      <c r="Z34" s="42"/>
      <c r="AA34" s="43"/>
      <c r="AB34" s="43"/>
      <c r="AC34" s="43"/>
      <c r="AD34" s="43"/>
    </row>
    <row r="35" spans="1:30" ht="31.5" x14ac:dyDescent="0.25">
      <c r="A35" s="53" t="s">
        <v>47</v>
      </c>
      <c r="B35" s="32" t="s">
        <v>2</v>
      </c>
      <c r="C35" s="33">
        <v>1</v>
      </c>
      <c r="D35" s="5">
        <v>1378</v>
      </c>
      <c r="E35" s="35">
        <f t="shared" ref="E35:E43" si="2">D35*C35</f>
        <v>1378</v>
      </c>
      <c r="F35" s="36"/>
      <c r="G35" s="35">
        <f t="shared" si="1"/>
        <v>0</v>
      </c>
    </row>
    <row r="36" spans="1:30" ht="31.5" x14ac:dyDescent="0.25">
      <c r="A36" s="53"/>
      <c r="B36" s="32" t="s">
        <v>3</v>
      </c>
      <c r="C36" s="33">
        <v>1</v>
      </c>
      <c r="D36" s="5">
        <v>2000</v>
      </c>
      <c r="E36" s="35">
        <f t="shared" si="2"/>
        <v>2000</v>
      </c>
      <c r="F36" s="36"/>
      <c r="G36" s="35">
        <f t="shared" si="1"/>
        <v>0</v>
      </c>
    </row>
    <row r="37" spans="1:30" x14ac:dyDescent="0.25">
      <c r="A37" s="53"/>
      <c r="B37" s="32" t="s">
        <v>20</v>
      </c>
      <c r="C37" s="6">
        <v>1</v>
      </c>
      <c r="D37" s="5">
        <v>2454</v>
      </c>
      <c r="E37" s="35">
        <f t="shared" si="2"/>
        <v>2454</v>
      </c>
      <c r="F37" s="36"/>
      <c r="G37" s="35">
        <f t="shared" si="1"/>
        <v>0</v>
      </c>
    </row>
    <row r="38" spans="1:30" ht="21" x14ac:dyDescent="0.25">
      <c r="A38" s="58" t="s">
        <v>30</v>
      </c>
      <c r="B38" s="32" t="s">
        <v>31</v>
      </c>
      <c r="C38" s="6">
        <v>1</v>
      </c>
      <c r="D38" s="5">
        <v>862</v>
      </c>
      <c r="E38" s="35">
        <f t="shared" si="2"/>
        <v>862</v>
      </c>
      <c r="F38" s="36"/>
      <c r="G38" s="35">
        <f t="shared" si="1"/>
        <v>0</v>
      </c>
    </row>
    <row r="39" spans="1:30" ht="21" x14ac:dyDescent="0.25">
      <c r="A39" s="58"/>
      <c r="B39" s="32" t="s">
        <v>32</v>
      </c>
      <c r="C39" s="6">
        <v>1</v>
      </c>
      <c r="D39" s="5">
        <v>400</v>
      </c>
      <c r="E39" s="35">
        <f t="shared" si="2"/>
        <v>400</v>
      </c>
      <c r="F39" s="36"/>
      <c r="G39" s="35">
        <f t="shared" si="1"/>
        <v>0</v>
      </c>
    </row>
    <row r="40" spans="1:30" ht="62.25" customHeight="1" x14ac:dyDescent="0.25">
      <c r="A40" s="58"/>
      <c r="B40" s="32" t="s">
        <v>33</v>
      </c>
      <c r="C40" s="6">
        <v>1</v>
      </c>
      <c r="D40" s="5">
        <v>780</v>
      </c>
      <c r="E40" s="35">
        <f t="shared" si="2"/>
        <v>780</v>
      </c>
      <c r="F40" s="36"/>
      <c r="G40" s="35">
        <f t="shared" si="1"/>
        <v>0</v>
      </c>
    </row>
    <row r="41" spans="1:30" ht="21" x14ac:dyDescent="0.25">
      <c r="A41" s="58"/>
      <c r="B41" s="3" t="s">
        <v>34</v>
      </c>
      <c r="C41" s="2">
        <v>1</v>
      </c>
      <c r="D41" s="34">
        <v>140</v>
      </c>
      <c r="E41" s="35">
        <f t="shared" si="2"/>
        <v>140</v>
      </c>
      <c r="F41" s="36"/>
      <c r="G41" s="35">
        <f t="shared" si="1"/>
        <v>0</v>
      </c>
    </row>
    <row r="42" spans="1:30" ht="21" x14ac:dyDescent="0.25">
      <c r="A42" s="58"/>
      <c r="B42" s="32" t="s">
        <v>35</v>
      </c>
      <c r="C42" s="33">
        <v>1</v>
      </c>
      <c r="D42" s="5">
        <v>364</v>
      </c>
      <c r="E42" s="35">
        <f t="shared" si="2"/>
        <v>364</v>
      </c>
      <c r="F42" s="36"/>
      <c r="G42" s="35">
        <f t="shared" si="1"/>
        <v>0</v>
      </c>
    </row>
    <row r="43" spans="1:30" ht="56.25" customHeight="1" x14ac:dyDescent="0.25">
      <c r="A43" s="58"/>
      <c r="B43" s="32" t="s">
        <v>36</v>
      </c>
      <c r="C43" s="33">
        <v>1</v>
      </c>
      <c r="D43" s="5">
        <v>405</v>
      </c>
      <c r="E43" s="35">
        <f t="shared" si="2"/>
        <v>405</v>
      </c>
      <c r="F43" s="36"/>
      <c r="G43" s="35">
        <f t="shared" si="1"/>
        <v>0</v>
      </c>
    </row>
    <row r="44" spans="1:30" x14ac:dyDescent="0.25">
      <c r="A44" s="56" t="s">
        <v>42</v>
      </c>
      <c r="B44" s="56"/>
      <c r="C44" s="56"/>
      <c r="D44" s="56"/>
      <c r="E44" s="56"/>
      <c r="F44" s="56"/>
      <c r="G44" s="56"/>
    </row>
    <row r="45" spans="1:30" ht="23.25" customHeight="1" x14ac:dyDescent="0.25">
      <c r="A45" s="65" t="s">
        <v>43</v>
      </c>
      <c r="B45" s="65"/>
      <c r="C45" s="2">
        <v>15</v>
      </c>
      <c r="D45" s="34">
        <v>27</v>
      </c>
      <c r="E45" s="5">
        <f>D45*C45</f>
        <v>405</v>
      </c>
      <c r="F45" s="36"/>
      <c r="G45" s="35">
        <f>F45*C45</f>
        <v>0</v>
      </c>
    </row>
    <row r="46" spans="1:30" ht="29.25" customHeight="1" x14ac:dyDescent="0.25">
      <c r="A46" s="65" t="s">
        <v>44</v>
      </c>
      <c r="B46" s="65"/>
      <c r="C46" s="2">
        <v>75</v>
      </c>
      <c r="D46" s="34">
        <v>16.399999999999999</v>
      </c>
      <c r="E46" s="5">
        <f>D46*C46</f>
        <v>1230</v>
      </c>
      <c r="F46" s="36"/>
      <c r="G46" s="35">
        <f>F46*C46</f>
        <v>0</v>
      </c>
    </row>
    <row r="47" spans="1:30" x14ac:dyDescent="0.25">
      <c r="B47" s="66" t="s">
        <v>40</v>
      </c>
      <c r="C47" s="67"/>
      <c r="D47" s="67"/>
      <c r="E47" s="27">
        <f>SUM(E20:E46)</f>
        <v>34716</v>
      </c>
      <c r="F47" s="37"/>
      <c r="G47" s="38">
        <f>SUM(G20:G46)</f>
        <v>0</v>
      </c>
    </row>
    <row r="48" spans="1:30" ht="15" customHeight="1" x14ac:dyDescent="0.25"/>
    <row r="49" spans="1:7" ht="15" customHeight="1" x14ac:dyDescent="0.25"/>
    <row r="50" spans="1:7" ht="15" customHeight="1" thickBot="1" x14ac:dyDescent="0.3"/>
    <row r="51" spans="1:7" x14ac:dyDescent="0.25">
      <c r="B51" s="44" t="s">
        <v>41</v>
      </c>
      <c r="C51" s="45"/>
      <c r="D51" s="45"/>
      <c r="E51" s="45"/>
      <c r="F51" s="45"/>
      <c r="G51" s="46"/>
    </row>
    <row r="52" spans="1:7" x14ac:dyDescent="0.25">
      <c r="B52" s="47"/>
      <c r="C52" s="48"/>
      <c r="D52" s="48"/>
      <c r="E52" s="48"/>
      <c r="F52" s="48"/>
      <c r="G52" s="49"/>
    </row>
    <row r="53" spans="1:7" ht="15.75" thickBot="1" x14ac:dyDescent="0.3">
      <c r="B53" s="50"/>
      <c r="C53" s="51"/>
      <c r="D53" s="51"/>
      <c r="E53" s="51"/>
      <c r="F53" s="51"/>
      <c r="G53" s="52"/>
    </row>
    <row r="57" spans="1:7" x14ac:dyDescent="0.25">
      <c r="A57" s="1" t="s">
        <v>54</v>
      </c>
    </row>
    <row r="58" spans="1:7" x14ac:dyDescent="0.25">
      <c r="A58" s="1" t="s">
        <v>55</v>
      </c>
    </row>
  </sheetData>
  <mergeCells count="14">
    <mergeCell ref="B51:G53"/>
    <mergeCell ref="A35:A37"/>
    <mergeCell ref="A38:A43"/>
    <mergeCell ref="A1:B1"/>
    <mergeCell ref="A18:B18"/>
    <mergeCell ref="A19:G19"/>
    <mergeCell ref="A20:A21"/>
    <mergeCell ref="A22:A23"/>
    <mergeCell ref="A24:A33"/>
    <mergeCell ref="A44:G44"/>
    <mergeCell ref="A45:B45"/>
    <mergeCell ref="A46:B46"/>
    <mergeCell ref="B47:D47"/>
    <mergeCell ref="A3:G3"/>
  </mergeCells>
  <pageMargins left="0.7" right="0.7"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9"/>
  <sheetViews>
    <sheetView topLeftCell="A25" zoomScaleNormal="100" workbookViewId="0">
      <selection activeCell="O44" sqref="O44"/>
    </sheetView>
  </sheetViews>
  <sheetFormatPr baseColWidth="10" defaultRowHeight="15" x14ac:dyDescent="0.25"/>
  <cols>
    <col min="1" max="1" width="31.42578125" style="1" customWidth="1"/>
    <col min="2" max="2" width="24.7109375" style="1" customWidth="1"/>
    <col min="3" max="3" width="11.42578125" style="1"/>
    <col min="4" max="4" width="12" style="1" bestFit="1" customWidth="1"/>
    <col min="5" max="5" width="14.28515625" style="1" customWidth="1"/>
    <col min="6" max="6" width="11.42578125" style="1"/>
    <col min="7" max="7" width="21.28515625" style="1" customWidth="1"/>
    <col min="8" max="42" width="11.42578125" style="25"/>
    <col min="43" max="16384" width="11.42578125" style="1"/>
  </cols>
  <sheetData>
    <row r="1" spans="1:7" ht="15.75" x14ac:dyDescent="0.3">
      <c r="A1" s="54" t="s">
        <v>21</v>
      </c>
      <c r="B1" s="54"/>
    </row>
    <row r="2" spans="1:7" ht="15.75" x14ac:dyDescent="0.3">
      <c r="A2" s="7"/>
      <c r="B2" s="8"/>
    </row>
    <row r="3" spans="1:7" ht="15.75" x14ac:dyDescent="0.3">
      <c r="A3" s="63" t="s">
        <v>38</v>
      </c>
      <c r="B3" s="64"/>
      <c r="C3" s="64"/>
      <c r="D3" s="64"/>
      <c r="E3" s="64"/>
      <c r="F3" s="64"/>
      <c r="G3" s="64"/>
    </row>
    <row r="4" spans="1:7" ht="15.75" x14ac:dyDescent="0.3">
      <c r="A4" s="9"/>
      <c r="B4" s="8"/>
    </row>
    <row r="5" spans="1:7" ht="15.75" x14ac:dyDescent="0.3">
      <c r="A5" s="9"/>
      <c r="B5" s="8"/>
    </row>
    <row r="6" spans="1:7" ht="15.75" x14ac:dyDescent="0.3">
      <c r="A6" s="9"/>
      <c r="B6" s="8"/>
    </row>
    <row r="7" spans="1:7" ht="15.75" x14ac:dyDescent="0.3">
      <c r="A7" s="9"/>
      <c r="B7" s="8"/>
    </row>
    <row r="8" spans="1:7" ht="15.75" x14ac:dyDescent="0.3">
      <c r="A8" s="9"/>
      <c r="B8" s="8"/>
    </row>
    <row r="9" spans="1:7" ht="15.75" x14ac:dyDescent="0.3">
      <c r="A9" s="9"/>
      <c r="B9" s="8"/>
    </row>
    <row r="10" spans="1:7" ht="15.75" x14ac:dyDescent="0.3">
      <c r="A10" s="9"/>
      <c r="B10" s="8"/>
    </row>
    <row r="11" spans="1:7" ht="15.75" x14ac:dyDescent="0.3">
      <c r="A11" s="9"/>
      <c r="B11" s="8"/>
    </row>
    <row r="12" spans="1:7" ht="15.75" x14ac:dyDescent="0.3">
      <c r="A12" s="9"/>
      <c r="B12" s="8"/>
    </row>
    <row r="13" spans="1:7" ht="15.75" x14ac:dyDescent="0.3">
      <c r="A13" s="9"/>
      <c r="B13" s="8"/>
    </row>
    <row r="14" spans="1:7" ht="40.9" customHeight="1" x14ac:dyDescent="0.3">
      <c r="A14" s="9"/>
      <c r="B14" s="8"/>
    </row>
    <row r="15" spans="1:7" ht="40.9" customHeight="1" x14ac:dyDescent="0.3">
      <c r="A15" s="9"/>
      <c r="B15" s="8"/>
    </row>
    <row r="16" spans="1:7" ht="40.9" customHeight="1" x14ac:dyDescent="0.3">
      <c r="A16" s="9"/>
      <c r="B16" s="8"/>
    </row>
    <row r="17" spans="1:7" ht="16.5" thickBot="1" x14ac:dyDescent="0.35">
      <c r="A17" s="9"/>
      <c r="B17" s="8"/>
    </row>
    <row r="18" spans="1:7" ht="60" x14ac:dyDescent="0.25">
      <c r="A18" s="55" t="s">
        <v>23</v>
      </c>
      <c r="B18" s="55"/>
      <c r="C18" s="10" t="s">
        <v>24</v>
      </c>
      <c r="D18" s="10" t="s">
        <v>25</v>
      </c>
      <c r="E18" s="11" t="s">
        <v>26</v>
      </c>
      <c r="F18" s="10" t="s">
        <v>27</v>
      </c>
      <c r="G18" s="12" t="s">
        <v>53</v>
      </c>
    </row>
    <row r="19" spans="1:7" x14ac:dyDescent="0.25">
      <c r="A19" s="68" t="s">
        <v>5</v>
      </c>
      <c r="B19" s="69"/>
      <c r="C19" s="69"/>
      <c r="D19" s="69"/>
      <c r="E19" s="69"/>
      <c r="F19" s="69"/>
      <c r="G19" s="69"/>
    </row>
    <row r="20" spans="1:7" ht="21" x14ac:dyDescent="0.25">
      <c r="A20" s="57" t="s">
        <v>4</v>
      </c>
      <c r="B20" s="3" t="s">
        <v>6</v>
      </c>
      <c r="C20" s="2">
        <v>4</v>
      </c>
      <c r="D20" s="34">
        <v>70</v>
      </c>
      <c r="E20" s="35">
        <f t="shared" ref="E20:E32" si="0">D20*C20</f>
        <v>280</v>
      </c>
      <c r="F20" s="36"/>
      <c r="G20" s="35">
        <f t="shared" ref="G20:G33" si="1">F20*C20</f>
        <v>0</v>
      </c>
    </row>
    <row r="21" spans="1:7" x14ac:dyDescent="0.25">
      <c r="A21" s="57"/>
      <c r="B21" s="3" t="s">
        <v>7</v>
      </c>
      <c r="C21" s="2">
        <v>20</v>
      </c>
      <c r="D21" s="34">
        <v>158</v>
      </c>
      <c r="E21" s="14">
        <f t="shared" si="0"/>
        <v>3160</v>
      </c>
      <c r="F21" s="36"/>
      <c r="G21" s="14">
        <f t="shared" si="1"/>
        <v>0</v>
      </c>
    </row>
    <row r="22" spans="1:7" ht="21" x14ac:dyDescent="0.25">
      <c r="A22" s="58" t="s">
        <v>29</v>
      </c>
      <c r="B22" s="3" t="s">
        <v>8</v>
      </c>
      <c r="C22" s="2">
        <v>50</v>
      </c>
      <c r="D22" s="34">
        <v>58</v>
      </c>
      <c r="E22" s="35">
        <f t="shared" si="0"/>
        <v>2900</v>
      </c>
      <c r="F22" s="36"/>
      <c r="G22" s="14">
        <f t="shared" si="1"/>
        <v>0</v>
      </c>
    </row>
    <row r="23" spans="1:7" ht="21" x14ac:dyDescent="0.25">
      <c r="A23" s="58"/>
      <c r="B23" s="4" t="s">
        <v>9</v>
      </c>
      <c r="C23" s="2">
        <v>100</v>
      </c>
      <c r="D23" s="34">
        <v>37</v>
      </c>
      <c r="E23" s="35">
        <f t="shared" si="0"/>
        <v>3700</v>
      </c>
      <c r="F23" s="36"/>
      <c r="G23" s="14">
        <f t="shared" si="1"/>
        <v>0</v>
      </c>
    </row>
    <row r="24" spans="1:7" ht="21" x14ac:dyDescent="0.25">
      <c r="A24" s="58" t="s">
        <v>45</v>
      </c>
      <c r="B24" s="32" t="s">
        <v>10</v>
      </c>
      <c r="C24" s="2">
        <v>10</v>
      </c>
      <c r="D24" s="5">
        <v>125</v>
      </c>
      <c r="E24" s="35">
        <f t="shared" si="0"/>
        <v>1250</v>
      </c>
      <c r="F24" s="36"/>
      <c r="G24" s="14">
        <f t="shared" si="1"/>
        <v>0</v>
      </c>
    </row>
    <row r="25" spans="1:7" ht="21" x14ac:dyDescent="0.25">
      <c r="A25" s="58"/>
      <c r="B25" s="32" t="s">
        <v>11</v>
      </c>
      <c r="C25" s="2">
        <v>10</v>
      </c>
      <c r="D25" s="5">
        <v>340</v>
      </c>
      <c r="E25" s="35">
        <f t="shared" si="0"/>
        <v>3400</v>
      </c>
      <c r="F25" s="36"/>
      <c r="G25" s="14">
        <f t="shared" si="1"/>
        <v>0</v>
      </c>
    </row>
    <row r="26" spans="1:7" ht="21" x14ac:dyDescent="0.25">
      <c r="A26" s="58"/>
      <c r="B26" s="32" t="s">
        <v>12</v>
      </c>
      <c r="C26" s="2">
        <v>2</v>
      </c>
      <c r="D26" s="5">
        <v>556</v>
      </c>
      <c r="E26" s="35">
        <f t="shared" si="0"/>
        <v>1112</v>
      </c>
      <c r="F26" s="36"/>
      <c r="G26" s="14">
        <f t="shared" si="1"/>
        <v>0</v>
      </c>
    </row>
    <row r="27" spans="1:7" x14ac:dyDescent="0.25">
      <c r="A27" s="58"/>
      <c r="B27" s="3" t="s">
        <v>13</v>
      </c>
      <c r="C27" s="2">
        <v>13</v>
      </c>
      <c r="D27" s="34">
        <v>20</v>
      </c>
      <c r="E27" s="35">
        <f t="shared" si="0"/>
        <v>260</v>
      </c>
      <c r="F27" s="36"/>
      <c r="G27" s="14">
        <f t="shared" si="1"/>
        <v>0</v>
      </c>
    </row>
    <row r="28" spans="1:7" x14ac:dyDescent="0.25">
      <c r="A28" s="58"/>
      <c r="B28" s="3" t="s">
        <v>14</v>
      </c>
      <c r="C28" s="2">
        <v>50</v>
      </c>
      <c r="D28" s="34">
        <v>105</v>
      </c>
      <c r="E28" s="35">
        <f t="shared" si="0"/>
        <v>5250</v>
      </c>
      <c r="F28" s="36"/>
      <c r="G28" s="14">
        <f t="shared" si="1"/>
        <v>0</v>
      </c>
    </row>
    <row r="29" spans="1:7" x14ac:dyDescent="0.25">
      <c r="A29" s="58"/>
      <c r="B29" s="3" t="s">
        <v>16</v>
      </c>
      <c r="C29" s="2">
        <v>20</v>
      </c>
      <c r="D29" s="34">
        <v>35</v>
      </c>
      <c r="E29" s="35">
        <f t="shared" si="0"/>
        <v>700</v>
      </c>
      <c r="F29" s="36"/>
      <c r="G29" s="14">
        <f t="shared" si="1"/>
        <v>0</v>
      </c>
    </row>
    <row r="30" spans="1:7" x14ac:dyDescent="0.25">
      <c r="A30" s="58"/>
      <c r="B30" s="3" t="s">
        <v>17</v>
      </c>
      <c r="C30" s="2">
        <v>10</v>
      </c>
      <c r="D30" s="34">
        <v>62</v>
      </c>
      <c r="E30" s="35">
        <f t="shared" si="0"/>
        <v>620</v>
      </c>
      <c r="F30" s="36"/>
      <c r="G30" s="14">
        <f t="shared" si="1"/>
        <v>0</v>
      </c>
    </row>
    <row r="31" spans="1:7" ht="21" x14ac:dyDescent="0.25">
      <c r="A31" s="58"/>
      <c r="B31" s="32" t="s">
        <v>15</v>
      </c>
      <c r="C31" s="33">
        <v>10</v>
      </c>
      <c r="D31" s="5">
        <v>20</v>
      </c>
      <c r="E31" s="35">
        <f t="shared" si="0"/>
        <v>200</v>
      </c>
      <c r="F31" s="36"/>
      <c r="G31" s="14">
        <f t="shared" si="1"/>
        <v>0</v>
      </c>
    </row>
    <row r="32" spans="1:7" ht="21" x14ac:dyDescent="0.25">
      <c r="A32" s="58"/>
      <c r="B32" s="32" t="s">
        <v>18</v>
      </c>
      <c r="C32" s="33">
        <v>2</v>
      </c>
      <c r="D32" s="34">
        <v>137</v>
      </c>
      <c r="E32" s="35">
        <f t="shared" si="0"/>
        <v>274</v>
      </c>
      <c r="F32" s="36"/>
      <c r="G32" s="14">
        <f t="shared" si="1"/>
        <v>0</v>
      </c>
    </row>
    <row r="33" spans="1:42" ht="21" x14ac:dyDescent="0.25">
      <c r="A33" s="58"/>
      <c r="B33" s="32" t="s">
        <v>19</v>
      </c>
      <c r="C33" s="33">
        <v>2</v>
      </c>
      <c r="D33" s="34">
        <v>596</v>
      </c>
      <c r="E33" s="35">
        <f t="shared" ref="E33" si="2">D33*C33</f>
        <v>1192</v>
      </c>
      <c r="F33" s="36"/>
      <c r="G33" s="14">
        <f t="shared" si="1"/>
        <v>0</v>
      </c>
    </row>
    <row r="34" spans="1:42" s="13" customFormat="1" x14ac:dyDescent="0.25">
      <c r="A34" s="58"/>
      <c r="B34" s="70" t="s">
        <v>51</v>
      </c>
      <c r="C34" s="53">
        <v>10</v>
      </c>
      <c r="D34" s="72">
        <v>165</v>
      </c>
      <c r="E34" s="73">
        <f>D34*C34</f>
        <v>1650</v>
      </c>
      <c r="F34" s="75"/>
      <c r="G34" s="76">
        <f>F34*C34</f>
        <v>0</v>
      </c>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row>
    <row r="35" spans="1:42" x14ac:dyDescent="0.25">
      <c r="A35" s="58"/>
      <c r="B35" s="71"/>
      <c r="C35" s="53"/>
      <c r="D35" s="53"/>
      <c r="E35" s="74"/>
      <c r="F35" s="74"/>
      <c r="G35" s="74"/>
    </row>
    <row r="36" spans="1:42" x14ac:dyDescent="0.25">
      <c r="A36" s="39" t="s">
        <v>0</v>
      </c>
      <c r="B36" s="39"/>
      <c r="C36" s="39"/>
      <c r="D36" s="39"/>
      <c r="E36" s="39"/>
      <c r="F36" s="39"/>
      <c r="G36" s="39"/>
    </row>
    <row r="37" spans="1:42" ht="31.5" x14ac:dyDescent="0.25">
      <c r="A37" s="53" t="s">
        <v>46</v>
      </c>
      <c r="B37" s="32" t="s">
        <v>2</v>
      </c>
      <c r="C37" s="33">
        <v>1</v>
      </c>
      <c r="D37" s="5">
        <v>1378</v>
      </c>
      <c r="E37" s="35">
        <f t="shared" ref="E37:E45" si="3">D37*C37</f>
        <v>1378</v>
      </c>
      <c r="F37" s="36"/>
      <c r="G37" s="35">
        <f t="shared" ref="G37:G45" si="4">F35*C35</f>
        <v>0</v>
      </c>
    </row>
    <row r="38" spans="1:42" ht="31.5" x14ac:dyDescent="0.25">
      <c r="A38" s="53"/>
      <c r="B38" s="32" t="s">
        <v>3</v>
      </c>
      <c r="C38" s="33">
        <v>1</v>
      </c>
      <c r="D38" s="5">
        <v>2000</v>
      </c>
      <c r="E38" s="35">
        <f t="shared" si="3"/>
        <v>2000</v>
      </c>
      <c r="F38" s="36"/>
      <c r="G38" s="35">
        <f t="shared" si="4"/>
        <v>0</v>
      </c>
    </row>
    <row r="39" spans="1:42" x14ac:dyDescent="0.25">
      <c r="A39" s="53"/>
      <c r="B39" s="32" t="s">
        <v>20</v>
      </c>
      <c r="C39" s="6">
        <v>1</v>
      </c>
      <c r="D39" s="5">
        <v>2454</v>
      </c>
      <c r="E39" s="35">
        <f t="shared" si="3"/>
        <v>2454</v>
      </c>
      <c r="F39" s="36"/>
      <c r="G39" s="35">
        <f t="shared" si="4"/>
        <v>0</v>
      </c>
    </row>
    <row r="40" spans="1:42" ht="21" x14ac:dyDescent="0.25">
      <c r="A40" s="58" t="s">
        <v>30</v>
      </c>
      <c r="B40" s="32" t="s">
        <v>31</v>
      </c>
      <c r="C40" s="6">
        <v>2</v>
      </c>
      <c r="D40" s="5">
        <v>862</v>
      </c>
      <c r="E40" s="35">
        <f t="shared" si="3"/>
        <v>1724</v>
      </c>
      <c r="F40" s="36"/>
      <c r="G40" s="35">
        <f>F38*C38</f>
        <v>0</v>
      </c>
    </row>
    <row r="41" spans="1:42" ht="21" x14ac:dyDescent="0.25">
      <c r="A41" s="58"/>
      <c r="B41" s="32" t="s">
        <v>32</v>
      </c>
      <c r="C41" s="6">
        <v>2</v>
      </c>
      <c r="D41" s="5">
        <v>400</v>
      </c>
      <c r="E41" s="35">
        <f t="shared" si="3"/>
        <v>800</v>
      </c>
      <c r="F41" s="36"/>
      <c r="G41" s="35">
        <f>F39*C39</f>
        <v>0</v>
      </c>
    </row>
    <row r="42" spans="1:42" ht="21" x14ac:dyDescent="0.25">
      <c r="A42" s="58"/>
      <c r="B42" s="32" t="s">
        <v>33</v>
      </c>
      <c r="C42" s="6">
        <v>2</v>
      </c>
      <c r="D42" s="5">
        <v>780</v>
      </c>
      <c r="E42" s="35">
        <f t="shared" si="3"/>
        <v>1560</v>
      </c>
      <c r="F42" s="36"/>
      <c r="G42" s="35">
        <f t="shared" si="4"/>
        <v>0</v>
      </c>
    </row>
    <row r="43" spans="1:42" ht="25.5" customHeight="1" x14ac:dyDescent="0.25">
      <c r="A43" s="58"/>
      <c r="B43" s="3" t="s">
        <v>34</v>
      </c>
      <c r="C43" s="2">
        <v>4</v>
      </c>
      <c r="D43" s="34">
        <v>140</v>
      </c>
      <c r="E43" s="35">
        <f t="shared" si="3"/>
        <v>560</v>
      </c>
      <c r="F43" s="36"/>
      <c r="G43" s="35">
        <f t="shared" si="4"/>
        <v>0</v>
      </c>
    </row>
    <row r="44" spans="1:42" ht="21" x14ac:dyDescent="0.25">
      <c r="A44" s="58"/>
      <c r="B44" s="32" t="s">
        <v>35</v>
      </c>
      <c r="C44" s="33">
        <v>2</v>
      </c>
      <c r="D44" s="5">
        <v>364</v>
      </c>
      <c r="E44" s="35">
        <f t="shared" si="3"/>
        <v>728</v>
      </c>
      <c r="F44" s="36"/>
      <c r="G44" s="35">
        <f t="shared" si="4"/>
        <v>0</v>
      </c>
    </row>
    <row r="45" spans="1:42" ht="21" x14ac:dyDescent="0.25">
      <c r="A45" s="58"/>
      <c r="B45" s="32" t="s">
        <v>36</v>
      </c>
      <c r="C45" s="33">
        <v>2</v>
      </c>
      <c r="D45" s="5">
        <v>405</v>
      </c>
      <c r="E45" s="35">
        <f t="shared" si="3"/>
        <v>810</v>
      </c>
      <c r="F45" s="36"/>
      <c r="G45" s="35">
        <f t="shared" si="4"/>
        <v>0</v>
      </c>
    </row>
    <row r="46" spans="1:42" x14ac:dyDescent="0.25">
      <c r="A46" s="39" t="s">
        <v>42</v>
      </c>
      <c r="B46" s="39"/>
      <c r="C46" s="39"/>
      <c r="D46" s="39"/>
      <c r="E46" s="39"/>
      <c r="F46" s="39"/>
      <c r="G46" s="39"/>
    </row>
    <row r="47" spans="1:42" ht="32.25" customHeight="1" x14ac:dyDescent="0.25">
      <c r="A47" s="3" t="s">
        <v>43</v>
      </c>
      <c r="B47" s="3"/>
      <c r="C47" s="2">
        <v>15</v>
      </c>
      <c r="D47" s="34">
        <v>27</v>
      </c>
      <c r="E47" s="5">
        <f>D47*C47</f>
        <v>405</v>
      </c>
      <c r="F47" s="36"/>
      <c r="G47" s="35">
        <f>F47*C47</f>
        <v>0</v>
      </c>
    </row>
    <row r="48" spans="1:42" ht="28.5" customHeight="1" x14ac:dyDescent="0.25">
      <c r="A48" s="3" t="s">
        <v>44</v>
      </c>
      <c r="B48" s="3"/>
      <c r="C48" s="2">
        <v>75</v>
      </c>
      <c r="D48" s="34">
        <v>16.399999999999999</v>
      </c>
      <c r="E48" s="5">
        <f>D48*C48</f>
        <v>1230</v>
      </c>
      <c r="F48" s="36"/>
      <c r="G48" s="35">
        <f>F48*C48</f>
        <v>0</v>
      </c>
    </row>
    <row r="49" spans="1:42" x14ac:dyDescent="0.25">
      <c r="B49" s="30" t="s">
        <v>28</v>
      </c>
      <c r="E49" s="27">
        <f>SUM(E20:E48)</f>
        <v>39597</v>
      </c>
      <c r="G49" s="27">
        <f>SUM(G20:G48)</f>
        <v>0</v>
      </c>
    </row>
    <row r="52" spans="1:42" ht="15.75" thickBot="1" x14ac:dyDescent="0.3"/>
    <row r="53" spans="1:42" x14ac:dyDescent="0.25">
      <c r="B53" s="44" t="s">
        <v>41</v>
      </c>
      <c r="C53" s="45"/>
      <c r="D53" s="45"/>
      <c r="E53" s="45"/>
      <c r="F53" s="45"/>
      <c r="G53" s="46"/>
    </row>
    <row r="54" spans="1:42" x14ac:dyDescent="0.25">
      <c r="B54" s="47"/>
      <c r="C54" s="48"/>
      <c r="D54" s="48"/>
      <c r="E54" s="48"/>
      <c r="F54" s="48"/>
      <c r="G54" s="49"/>
    </row>
    <row r="55" spans="1:42" ht="15.75" thickBot="1" x14ac:dyDescent="0.3">
      <c r="B55" s="50"/>
      <c r="C55" s="51"/>
      <c r="D55" s="51"/>
      <c r="E55" s="51"/>
      <c r="F55" s="51"/>
      <c r="G55" s="52"/>
    </row>
    <row r="58" spans="1:42" x14ac:dyDescent="0.25">
      <c r="A58" s="1" t="s">
        <v>54</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row>
    <row r="59" spans="1:42" x14ac:dyDescent="0.25">
      <c r="A59" s="1" t="s">
        <v>55</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row>
  </sheetData>
  <mergeCells count="16">
    <mergeCell ref="B53:G55"/>
    <mergeCell ref="A37:A39"/>
    <mergeCell ref="A40:A45"/>
    <mergeCell ref="A1:B1"/>
    <mergeCell ref="A18:B18"/>
    <mergeCell ref="A19:G19"/>
    <mergeCell ref="A20:A21"/>
    <mergeCell ref="A22:A23"/>
    <mergeCell ref="A24:A35"/>
    <mergeCell ref="B34:B35"/>
    <mergeCell ref="C34:C35"/>
    <mergeCell ref="D34:D35"/>
    <mergeCell ref="E34:E35"/>
    <mergeCell ref="F34:F35"/>
    <mergeCell ref="G34:G35"/>
    <mergeCell ref="A3:G3"/>
  </mergeCells>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Company>MUTUALIA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Varela, Carmen</dc:creator>
  <cp:lastModifiedBy>Gemma Frías Carné</cp:lastModifiedBy>
  <cp:lastPrinted>2020-03-31T11:13:16Z</cp:lastPrinted>
  <dcterms:created xsi:type="dcterms:W3CDTF">2018-06-12T09:25:48Z</dcterms:created>
  <dcterms:modified xsi:type="dcterms:W3CDTF">2020-05-12T13:18:28Z</dcterms:modified>
</cp:coreProperties>
</file>